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(Лена)\КОЛЛЕКТИВНЫЕ ДОГОВОРЫ\1. ОТЧЕТ о кол-ве кол. дог\2025\4 квартал\"/>
    </mc:Choice>
  </mc:AlternateContent>
  <xr:revisionPtr revIDLastSave="0" documentId="13_ncr:1_{49874581-D274-4E8B-99D2-96A86FB4172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Лист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4" i="2" l="1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H18" i="2"/>
  <c r="H17" i="2"/>
  <c r="H16" i="2"/>
  <c r="L14" i="2"/>
  <c r="K14" i="2"/>
  <c r="J14" i="2"/>
  <c r="G14" i="2"/>
  <c r="F14" i="2"/>
  <c r="E14" i="2"/>
  <c r="D14" i="2"/>
  <c r="C14" i="2"/>
  <c r="B14" i="2"/>
  <c r="I14" i="2" l="1"/>
  <c r="H14" i="2"/>
</calcChain>
</file>

<file path=xl/sharedStrings.xml><?xml version="1.0" encoding="utf-8"?>
<sst xmlns="http://schemas.openxmlformats.org/spreadsheetml/2006/main" count="48" uniqueCount="48">
  <si>
    <t>Приложение 7</t>
  </si>
  <si>
    <t>СВЕДЕНИЯ</t>
  </si>
  <si>
    <t>О КОЛИЧЕСТВЕ КОЛЛЕКТИВНЫХ ДОГОВОРОВ, ДЕЙСТВУЮЩИХ</t>
  </si>
  <si>
    <t>(ЗАКЛЮЧЕННЫХ И ПРОЛОНГИРОВАННЫХ) В ОРГАНИЗАЦИЯХ И ПРОШЕДШИХ</t>
  </si>
  <si>
    <t>УВЕДОМИТЕЛЬНУЮ РЕГИСТРАЦИЮ ПО СОСТОЯНИЮ</t>
  </si>
  <si>
    <t>(наименование муниципального образования)</t>
  </si>
  <si>
    <t>Виды экономической деятельности</t>
  </si>
  <si>
    <t>Количество организаций, учтенных в статистическом регистре организаций на территории муниципального образования, шт.</t>
  </si>
  <si>
    <t>Количество крупных и средних организаций, шт.</t>
  </si>
  <si>
    <t>Среднесписочная численность работников</t>
  </si>
  <si>
    <t>Количество действующих коллективных договоров, шт.</t>
  </si>
  <si>
    <t>Количество охваченных коллективными договорами работников, чел.</t>
  </si>
  <si>
    <t>Охват в % к среднесписочной численности работников</t>
  </si>
  <si>
    <t>Количество уведомительных регистраций за отчетный квартал</t>
  </si>
  <si>
    <t>Количество коллективных договоров, срок действия которых истек в отчетном квартале, шт.</t>
  </si>
  <si>
    <t>по полному кругу организаций, чел.</t>
  </si>
  <si>
    <t>по крупным и средним организациям, чел.</t>
  </si>
  <si>
    <t>по полному кругу организаций, гр. 7 / гр. 4</t>
  </si>
  <si>
    <t>по крупным и средним организациям, гр. 7 / гр. 5</t>
  </si>
  <si>
    <t>зарегистрировано новых коллективных договоров, шт.</t>
  </si>
  <si>
    <t>зарегистрировано внесений изменений и дополнений в действующие коллективные договоры, шт.</t>
  </si>
  <si>
    <t>Всего</t>
  </si>
  <si>
    <t>в том числе, по видам экономической деятельности</t>
  </si>
  <si>
    <t>Сельское, лесное хозяйство, охота, рыболовство, рыбоводство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</si>
  <si>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</si>
  <si>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</si>
  <si>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</si>
  <si>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</si>
  <si>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</si>
  <si>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</si>
  <si>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</si>
  <si>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</si>
  <si>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</si>
  <si>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</si>
  <si>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</si>
  <si>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</si>
  <si>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</si>
  <si>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</si>
  <si>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</si>
  <si>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</si>
  <si>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</si>
  <si>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</si>
  <si>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Муниципальное образование -  " город Тулун"</t>
  </si>
  <si>
    <t>Е.М.Слюсарчук</t>
  </si>
  <si>
    <t>Исп. Стасив М.В. 8(39530)4-10-56</t>
  </si>
  <si>
    <t xml:space="preserve">Начальник отдела труда                    </t>
  </si>
  <si>
    <t>Комитета по экономике  администрации городского округа</t>
  </si>
  <si>
    <t>на 31 декабря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</si>
</sst>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4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" fontId="3" fillId="2" borderId="2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/>
    <xf numFmtId="0" fontId="7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E706-926D-4B9C-98FC-FAAD17A84FBB}">
  <dimension ref="A1:L39"/>
  <sheetViews>
    <sheetView tabSelected="1" workbookViewId="0">
      <selection activeCell="E12" sqref="E12"/>
    </sheetView>
  </sheetViews>
  <sheetFormatPr defaultRowHeight="15" x14ac:dyDescent="0.25"/>
  <cols>
    <col min="1" max="1" width="37.28515625" style="1" customWidth="1"/>
    <col min="2" max="3" width="13.140625" style="1" customWidth="1"/>
    <col min="4" max="5" width="11.140625" style="1" customWidth="1"/>
    <col min="6" max="8" width="11.42578125" style="1" customWidth="1"/>
    <col min="9" max="11" width="12" style="1" customWidth="1"/>
    <col min="12" max="12" width="12" style="37" customWidth="1"/>
    <col min="13" max="16384" width="9.140625" style="1"/>
  </cols>
  <sheetData>
    <row r="1" spans="1:12" x14ac:dyDescent="0.25">
      <c r="L1" s="36" t="s">
        <v>0</v>
      </c>
    </row>
    <row r="3" spans="1:12" x14ac:dyDescent="0.25">
      <c r="E3" s="43" t="s">
        <v>1</v>
      </c>
    </row>
    <row r="4" spans="1:12" x14ac:dyDescent="0.25">
      <c r="E4" s="43" t="s">
        <v>2</v>
      </c>
    </row>
    <row r="5" spans="1:12" x14ac:dyDescent="0.25">
      <c r="E5" s="43" t="s">
        <v>3</v>
      </c>
    </row>
    <row r="6" spans="1:12" x14ac:dyDescent="0.25">
      <c r="E6" s="43" t="s">
        <v>4</v>
      </c>
    </row>
    <row r="7" spans="1:12" x14ac:dyDescent="0.25">
      <c r="E7" s="43" t="s">
        <v>47</v>
      </c>
    </row>
    <row r="8" spans="1:12" ht="18" customHeight="1" x14ac:dyDescent="0.25">
      <c r="B8" s="50" t="s">
        <v>42</v>
      </c>
      <c r="C8" s="50"/>
      <c r="D8" s="50"/>
      <c r="E8" s="50"/>
      <c r="F8" s="50"/>
      <c r="G8" s="50"/>
      <c r="H8" s="50"/>
      <c r="I8" s="50"/>
    </row>
    <row r="9" spans="1:12" x14ac:dyDescent="0.25">
      <c r="E9" s="43" t="s">
        <v>5</v>
      </c>
    </row>
    <row r="10" spans="1:12" ht="15.75" thickBot="1" x14ac:dyDescent="0.3"/>
    <row r="11" spans="1:12" ht="63" customHeight="1" thickBot="1" x14ac:dyDescent="0.3">
      <c r="A11" s="51" t="s">
        <v>6</v>
      </c>
      <c r="B11" s="51" t="s">
        <v>7</v>
      </c>
      <c r="C11" s="51" t="s">
        <v>8</v>
      </c>
      <c r="D11" s="46" t="s">
        <v>9</v>
      </c>
      <c r="E11" s="47"/>
      <c r="F11" s="51" t="s">
        <v>10</v>
      </c>
      <c r="G11" s="51" t="s">
        <v>11</v>
      </c>
      <c r="H11" s="46" t="s">
        <v>12</v>
      </c>
      <c r="I11" s="47"/>
      <c r="J11" s="46" t="s">
        <v>13</v>
      </c>
      <c r="K11" s="47"/>
      <c r="L11" s="48" t="s">
        <v>14</v>
      </c>
    </row>
    <row r="12" spans="1:12" ht="122.25" customHeight="1" thickBot="1" x14ac:dyDescent="0.3">
      <c r="A12" s="52"/>
      <c r="B12" s="52"/>
      <c r="C12" s="52"/>
      <c r="D12" s="2" t="s">
        <v>15</v>
      </c>
      <c r="E12" s="2" t="s">
        <v>16</v>
      </c>
      <c r="F12" s="52"/>
      <c r="G12" s="52"/>
      <c r="H12" s="2" t="s">
        <v>17</v>
      </c>
      <c r="I12" s="2" t="s">
        <v>18</v>
      </c>
      <c r="J12" s="2" t="s">
        <v>19</v>
      </c>
      <c r="K12" s="2" t="s">
        <v>20</v>
      </c>
      <c r="L12" s="49"/>
    </row>
    <row r="13" spans="1:12" s="3" customFormat="1" ht="13.5" thickBot="1" x14ac:dyDescent="0.25">
      <c r="A13" s="28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2">
        <v>11</v>
      </c>
      <c r="L13" s="38">
        <v>12</v>
      </c>
    </row>
    <row r="14" spans="1:12" ht="25.5" customHeight="1" thickBot="1" x14ac:dyDescent="0.3">
      <c r="A14" s="32" t="s">
        <v>21</v>
      </c>
      <c r="B14" s="33">
        <f t="shared" ref="B14:G14" si="0">SUM(B15:B34)</f>
        <v>483</v>
      </c>
      <c r="C14" s="33">
        <f t="shared" si="0"/>
        <v>43</v>
      </c>
      <c r="D14" s="33">
        <f t="shared" si="0"/>
        <v>11788</v>
      </c>
      <c r="E14" s="33">
        <f>SUM(E15:E34)</f>
        <v>5634</v>
      </c>
      <c r="F14" s="33">
        <f t="shared" si="0"/>
        <v>66</v>
      </c>
      <c r="G14" s="33">
        <f t="shared" si="0"/>
        <v>6118</v>
      </c>
      <c r="H14" s="34">
        <f>(G14/D14)*100</f>
        <v>51.900237529691204</v>
      </c>
      <c r="I14" s="34">
        <f>G14/E14*100</f>
        <v>108.59069932552362</v>
      </c>
      <c r="J14" s="33">
        <f>J16+J17+J18+J19+J20+J21+J22+J23+J24+J25+J26+J27+J28+J29+J30+J31+J32+J33+J34</f>
        <v>7</v>
      </c>
      <c r="K14" s="34">
        <f>K16+K17+K18+K19+K20+K21+K22+K23+K24+K25+K26+K27+K28+K29+K30+K31+K32+K33+K34</f>
        <v>3</v>
      </c>
      <c r="L14" s="39">
        <f>L16+L17+L18+L19+L20+L21+L22+L23+L24+L25+L26+L27+L28+L29+L30+L31+L32+L33+L34</f>
        <v>7</v>
      </c>
    </row>
    <row r="15" spans="1:12" ht="27" customHeight="1" x14ac:dyDescent="0.25">
      <c r="A15" s="29" t="s">
        <v>22</v>
      </c>
      <c r="B15" s="4"/>
      <c r="C15" s="5"/>
      <c r="D15" s="5"/>
      <c r="E15" s="5"/>
      <c r="F15" s="6"/>
      <c r="G15" s="7"/>
      <c r="H15" s="8"/>
      <c r="I15" s="8"/>
      <c r="J15" s="9"/>
      <c r="K15" s="5"/>
      <c r="L15" s="40"/>
    </row>
    <row r="16" spans="1:12" ht="40.5" customHeight="1" x14ac:dyDescent="0.25">
      <c r="A16" s="30" t="s">
        <v>23</v>
      </c>
      <c r="B16" s="10">
        <v>23</v>
      </c>
      <c r="C16" s="11">
        <v>1</v>
      </c>
      <c r="D16" s="11">
        <v>279</v>
      </c>
      <c r="E16" s="11">
        <v>154</v>
      </c>
      <c r="F16" s="10">
        <v>0</v>
      </c>
      <c r="G16" s="12">
        <v>0</v>
      </c>
      <c r="H16" s="13">
        <f>G16/D16*100</f>
        <v>0</v>
      </c>
      <c r="I16" s="13">
        <v>0</v>
      </c>
      <c r="J16" s="10">
        <v>0</v>
      </c>
      <c r="K16" s="13">
        <v>0</v>
      </c>
      <c r="L16" s="41">
        <v>0</v>
      </c>
    </row>
    <row r="17" spans="1:12" ht="30" customHeight="1" x14ac:dyDescent="0.25">
      <c r="A17" s="30" t="s">
        <v>24</v>
      </c>
      <c r="B17" s="10">
        <v>5</v>
      </c>
      <c r="C17" s="11">
        <v>0</v>
      </c>
      <c r="D17" s="11">
        <v>19</v>
      </c>
      <c r="E17" s="11">
        <v>0</v>
      </c>
      <c r="F17" s="10">
        <v>0</v>
      </c>
      <c r="G17" s="12">
        <v>0</v>
      </c>
      <c r="H17" s="13">
        <f t="shared" ref="H17:H29" si="1">G17/D17*100</f>
        <v>0</v>
      </c>
      <c r="I17" s="13">
        <v>0</v>
      </c>
      <c r="J17" s="10">
        <v>0</v>
      </c>
      <c r="K17" s="11">
        <v>0</v>
      </c>
      <c r="L17" s="41">
        <v>0</v>
      </c>
    </row>
    <row r="18" spans="1:12" ht="28.5" customHeight="1" x14ac:dyDescent="0.25">
      <c r="A18" s="30" t="s">
        <v>25</v>
      </c>
      <c r="B18" s="10">
        <v>28</v>
      </c>
      <c r="C18" s="11">
        <v>0</v>
      </c>
      <c r="D18" s="14">
        <v>224</v>
      </c>
      <c r="E18" s="13">
        <v>0</v>
      </c>
      <c r="F18" s="10">
        <v>1</v>
      </c>
      <c r="G18" s="15">
        <v>29</v>
      </c>
      <c r="H18" s="13">
        <f t="shared" si="1"/>
        <v>12.946428571428573</v>
      </c>
      <c r="I18" s="13">
        <v>0</v>
      </c>
      <c r="J18" s="10">
        <v>0</v>
      </c>
      <c r="K18" s="11">
        <v>0</v>
      </c>
      <c r="L18" s="41">
        <v>0</v>
      </c>
    </row>
    <row r="19" spans="1:12" ht="46.5" customHeight="1" x14ac:dyDescent="0.25">
      <c r="A19" s="30" t="s">
        <v>26</v>
      </c>
      <c r="B19" s="10">
        <v>11</v>
      </c>
      <c r="C19" s="16">
        <v>4</v>
      </c>
      <c r="D19" s="10">
        <v>1221</v>
      </c>
      <c r="E19" s="17">
        <v>1038</v>
      </c>
      <c r="F19" s="10">
        <v>2</v>
      </c>
      <c r="G19" s="12">
        <v>878</v>
      </c>
      <c r="H19" s="13">
        <f>G19/D19*100</f>
        <v>71.9082719082719</v>
      </c>
      <c r="I19" s="13">
        <f t="shared" ref="I19:I30" si="2">G19/E19*100</f>
        <v>84.585741811175339</v>
      </c>
      <c r="J19" s="10">
        <v>0</v>
      </c>
      <c r="K19" s="11">
        <v>0</v>
      </c>
      <c r="L19" s="41">
        <v>0</v>
      </c>
    </row>
    <row r="20" spans="1:12" ht="62.25" customHeight="1" x14ac:dyDescent="0.25">
      <c r="A20" s="30" t="s">
        <v>27</v>
      </c>
      <c r="B20" s="10">
        <v>8</v>
      </c>
      <c r="C20" s="16">
        <v>1</v>
      </c>
      <c r="D20" s="18">
        <v>213</v>
      </c>
      <c r="E20" s="17">
        <v>129</v>
      </c>
      <c r="F20" s="10">
        <v>1</v>
      </c>
      <c r="G20" s="12">
        <v>129</v>
      </c>
      <c r="H20" s="13">
        <f>G20/D20*100</f>
        <v>60.563380281690137</v>
      </c>
      <c r="I20" s="13">
        <f t="shared" si="2"/>
        <v>100</v>
      </c>
      <c r="J20" s="10">
        <v>0</v>
      </c>
      <c r="K20" s="11">
        <v>0</v>
      </c>
      <c r="L20" s="41">
        <v>0</v>
      </c>
    </row>
    <row r="21" spans="1:12" ht="26.25" customHeight="1" x14ac:dyDescent="0.25">
      <c r="A21" s="30" t="s">
        <v>28</v>
      </c>
      <c r="B21" s="10">
        <v>26</v>
      </c>
      <c r="C21" s="11">
        <v>1</v>
      </c>
      <c r="D21" s="19">
        <v>233</v>
      </c>
      <c r="E21" s="11">
        <v>110</v>
      </c>
      <c r="F21" s="10">
        <v>1</v>
      </c>
      <c r="G21" s="12">
        <v>64</v>
      </c>
      <c r="H21" s="13">
        <f t="shared" si="1"/>
        <v>27.467811158798284</v>
      </c>
      <c r="I21" s="13">
        <f t="shared" si="2"/>
        <v>58.18181818181818</v>
      </c>
      <c r="J21" s="10">
        <v>0</v>
      </c>
      <c r="K21" s="11">
        <v>1</v>
      </c>
      <c r="L21" s="41">
        <v>0</v>
      </c>
    </row>
    <row r="22" spans="1:12" ht="52.5" customHeight="1" x14ac:dyDescent="0.25">
      <c r="A22" s="30" t="s">
        <v>29</v>
      </c>
      <c r="B22" s="10">
        <v>141</v>
      </c>
      <c r="C22" s="11">
        <v>2</v>
      </c>
      <c r="D22" s="11">
        <v>1767</v>
      </c>
      <c r="E22" s="11">
        <v>232</v>
      </c>
      <c r="F22" s="10">
        <v>3</v>
      </c>
      <c r="G22" s="12">
        <v>93</v>
      </c>
      <c r="H22" s="13">
        <f>G22/D22*100</f>
        <v>5.2631578947368416</v>
      </c>
      <c r="I22" s="13">
        <f>G22/E22*100</f>
        <v>40.086206896551722</v>
      </c>
      <c r="J22" s="10">
        <v>0</v>
      </c>
      <c r="K22" s="11">
        <v>0</v>
      </c>
      <c r="L22" s="41">
        <v>0</v>
      </c>
    </row>
    <row r="23" spans="1:12" ht="26.25" customHeight="1" x14ac:dyDescent="0.25">
      <c r="A23" s="30" t="s">
        <v>30</v>
      </c>
      <c r="B23" s="20">
        <v>33</v>
      </c>
      <c r="C23" s="21">
        <v>6</v>
      </c>
      <c r="D23" s="21">
        <v>1269</v>
      </c>
      <c r="E23" s="21">
        <v>710</v>
      </c>
      <c r="F23" s="20">
        <v>5</v>
      </c>
      <c r="G23" s="22">
        <v>805</v>
      </c>
      <c r="H23" s="23">
        <f>G23/D23*100</f>
        <v>63.435776201733653</v>
      </c>
      <c r="I23" s="23">
        <f>G23/E23*100</f>
        <v>113.38028169014085</v>
      </c>
      <c r="J23" s="20">
        <v>0</v>
      </c>
      <c r="K23" s="21">
        <v>0</v>
      </c>
      <c r="L23" s="41">
        <v>0</v>
      </c>
    </row>
    <row r="24" spans="1:12" ht="33.75" customHeight="1" x14ac:dyDescent="0.25">
      <c r="A24" s="30" t="s">
        <v>31</v>
      </c>
      <c r="B24" s="10">
        <v>10</v>
      </c>
      <c r="C24" s="11">
        <v>1</v>
      </c>
      <c r="D24" s="11">
        <v>167</v>
      </c>
      <c r="E24" s="11">
        <v>61</v>
      </c>
      <c r="F24" s="10">
        <v>1</v>
      </c>
      <c r="G24" s="12">
        <v>77</v>
      </c>
      <c r="H24" s="13">
        <f t="shared" si="1"/>
        <v>46.107784431137731</v>
      </c>
      <c r="I24" s="13">
        <f t="shared" si="2"/>
        <v>126.22950819672131</v>
      </c>
      <c r="J24" s="10">
        <v>0</v>
      </c>
      <c r="K24" s="11">
        <v>0</v>
      </c>
      <c r="L24" s="41">
        <v>0</v>
      </c>
    </row>
    <row r="25" spans="1:12" ht="33" customHeight="1" x14ac:dyDescent="0.25">
      <c r="A25" s="30" t="s">
        <v>32</v>
      </c>
      <c r="B25" s="10">
        <v>12</v>
      </c>
      <c r="C25" s="11">
        <v>0</v>
      </c>
      <c r="D25" s="11">
        <v>88</v>
      </c>
      <c r="E25" s="11">
        <v>23</v>
      </c>
      <c r="F25" s="10">
        <v>1</v>
      </c>
      <c r="G25" s="12">
        <v>88</v>
      </c>
      <c r="H25" s="13">
        <f>G25/D25*100</f>
        <v>100</v>
      </c>
      <c r="I25" s="13">
        <f>G25/E25*100</f>
        <v>382.60869565217394</v>
      </c>
      <c r="J25" s="10">
        <v>0</v>
      </c>
      <c r="K25" s="11">
        <v>0</v>
      </c>
      <c r="L25" s="41">
        <v>0</v>
      </c>
    </row>
    <row r="26" spans="1:12" ht="27.75" customHeight="1" x14ac:dyDescent="0.25">
      <c r="A26" s="30" t="s">
        <v>33</v>
      </c>
      <c r="B26" s="10">
        <v>21</v>
      </c>
      <c r="C26" s="11">
        <v>7</v>
      </c>
      <c r="D26" s="11">
        <v>156</v>
      </c>
      <c r="E26" s="11">
        <v>83</v>
      </c>
      <c r="F26" s="10">
        <v>1</v>
      </c>
      <c r="G26" s="12">
        <v>34</v>
      </c>
      <c r="H26" s="13">
        <f t="shared" si="1"/>
        <v>21.794871794871796</v>
      </c>
      <c r="I26" s="13">
        <f t="shared" si="2"/>
        <v>40.963855421686745</v>
      </c>
      <c r="J26" s="10">
        <v>0</v>
      </c>
      <c r="K26" s="11">
        <v>0</v>
      </c>
      <c r="L26" s="41">
        <v>0</v>
      </c>
    </row>
    <row r="27" spans="1:12" ht="31.5" customHeight="1" x14ac:dyDescent="0.25">
      <c r="A27" s="30" t="s">
        <v>34</v>
      </c>
      <c r="B27" s="10">
        <v>16</v>
      </c>
      <c r="C27" s="11">
        <v>1</v>
      </c>
      <c r="D27" s="11">
        <v>126</v>
      </c>
      <c r="E27" s="11">
        <v>62</v>
      </c>
      <c r="F27" s="10">
        <v>1</v>
      </c>
      <c r="G27" s="12">
        <v>8</v>
      </c>
      <c r="H27" s="13">
        <f>G27/D27*100</f>
        <v>6.3492063492063489</v>
      </c>
      <c r="I27" s="13">
        <f>G27/E27*100</f>
        <v>12.903225806451612</v>
      </c>
      <c r="J27" s="10">
        <v>0</v>
      </c>
      <c r="K27" s="11">
        <v>0</v>
      </c>
      <c r="L27" s="41">
        <v>0</v>
      </c>
    </row>
    <row r="28" spans="1:12" ht="32.25" customHeight="1" x14ac:dyDescent="0.25">
      <c r="A28" s="30" t="s">
        <v>35</v>
      </c>
      <c r="B28" s="10">
        <v>11</v>
      </c>
      <c r="C28" s="11">
        <v>1</v>
      </c>
      <c r="D28" s="11">
        <v>391</v>
      </c>
      <c r="E28" s="11">
        <v>297</v>
      </c>
      <c r="F28" s="10">
        <v>3</v>
      </c>
      <c r="G28" s="53">
        <v>317</v>
      </c>
      <c r="H28" s="13">
        <f>G28/D28*100</f>
        <v>81.074168797953959</v>
      </c>
      <c r="I28" s="13">
        <f>G28/E28*100</f>
        <v>106.73400673400673</v>
      </c>
      <c r="J28" s="10">
        <v>1</v>
      </c>
      <c r="K28" s="11">
        <v>0</v>
      </c>
      <c r="L28" s="41">
        <v>2</v>
      </c>
    </row>
    <row r="29" spans="1:12" ht="53.25" customHeight="1" x14ac:dyDescent="0.25">
      <c r="A29" s="30" t="s">
        <v>36</v>
      </c>
      <c r="B29" s="10">
        <v>12</v>
      </c>
      <c r="C29" s="11">
        <v>0</v>
      </c>
      <c r="D29" s="11">
        <v>164</v>
      </c>
      <c r="E29" s="11">
        <v>59</v>
      </c>
      <c r="F29" s="10">
        <v>1</v>
      </c>
      <c r="G29" s="53">
        <v>34</v>
      </c>
      <c r="H29" s="13">
        <f t="shared" si="1"/>
        <v>20.73170731707317</v>
      </c>
      <c r="I29" s="13">
        <f t="shared" si="2"/>
        <v>57.627118644067799</v>
      </c>
      <c r="J29" s="10">
        <v>0</v>
      </c>
      <c r="K29" s="11">
        <v>0</v>
      </c>
      <c r="L29" s="41">
        <v>0</v>
      </c>
    </row>
    <row r="30" spans="1:12" ht="41.25" customHeight="1" x14ac:dyDescent="0.25">
      <c r="A30" s="30" t="s">
        <v>37</v>
      </c>
      <c r="B30" s="10">
        <v>36</v>
      </c>
      <c r="C30" s="11">
        <v>3</v>
      </c>
      <c r="D30" s="11">
        <v>1449</v>
      </c>
      <c r="E30" s="11">
        <v>321</v>
      </c>
      <c r="F30" s="10">
        <v>4</v>
      </c>
      <c r="G30" s="53">
        <v>389</v>
      </c>
      <c r="H30" s="13">
        <f>G30/D30*100</f>
        <v>26.846100759144235</v>
      </c>
      <c r="I30" s="13">
        <f t="shared" si="2"/>
        <v>121.18380062305296</v>
      </c>
      <c r="J30" s="10">
        <v>0</v>
      </c>
      <c r="K30" s="11">
        <v>0</v>
      </c>
      <c r="L30" s="41">
        <v>1</v>
      </c>
    </row>
    <row r="31" spans="1:12" ht="19.5" customHeight="1" x14ac:dyDescent="0.25">
      <c r="A31" s="30" t="s">
        <v>38</v>
      </c>
      <c r="B31" s="20">
        <v>33</v>
      </c>
      <c r="C31" s="21">
        <v>10</v>
      </c>
      <c r="D31" s="21">
        <v>1767</v>
      </c>
      <c r="E31" s="21">
        <v>937</v>
      </c>
      <c r="F31" s="20">
        <v>26</v>
      </c>
      <c r="G31" s="53">
        <v>1658</v>
      </c>
      <c r="H31" s="23">
        <f>G31/D31*100</f>
        <v>93.831352574985843</v>
      </c>
      <c r="I31" s="23">
        <f>G31/E31*100</f>
        <v>176.94770544290287</v>
      </c>
      <c r="J31" s="20">
        <v>3</v>
      </c>
      <c r="K31" s="21">
        <v>1</v>
      </c>
      <c r="L31" s="41">
        <v>2</v>
      </c>
    </row>
    <row r="32" spans="1:12" ht="46.5" customHeight="1" x14ac:dyDescent="0.25">
      <c r="A32" s="30" t="s">
        <v>39</v>
      </c>
      <c r="B32" s="10">
        <v>14</v>
      </c>
      <c r="C32" s="11">
        <v>3</v>
      </c>
      <c r="D32" s="11">
        <v>1689</v>
      </c>
      <c r="E32" s="11">
        <v>1357</v>
      </c>
      <c r="F32" s="10">
        <v>5</v>
      </c>
      <c r="G32" s="12">
        <v>1049</v>
      </c>
      <c r="H32" s="13">
        <v>87</v>
      </c>
      <c r="I32" s="13">
        <v>108</v>
      </c>
      <c r="J32" s="35">
        <v>1</v>
      </c>
      <c r="K32" s="11">
        <v>1</v>
      </c>
      <c r="L32" s="41">
        <v>1</v>
      </c>
    </row>
    <row r="33" spans="1:12" ht="47.25" customHeight="1" x14ac:dyDescent="0.25">
      <c r="A33" s="30" t="s">
        <v>40</v>
      </c>
      <c r="B33" s="10">
        <v>14</v>
      </c>
      <c r="C33" s="11">
        <v>2</v>
      </c>
      <c r="D33" s="11">
        <v>231</v>
      </c>
      <c r="E33" s="11">
        <v>61</v>
      </c>
      <c r="F33" s="10">
        <v>8</v>
      </c>
      <c r="G33" s="12">
        <v>258</v>
      </c>
      <c r="H33" s="13">
        <v>87</v>
      </c>
      <c r="I33" s="13">
        <v>108</v>
      </c>
      <c r="J33" s="10">
        <v>2</v>
      </c>
      <c r="K33" s="11">
        <v>0</v>
      </c>
      <c r="L33" s="41">
        <v>0</v>
      </c>
    </row>
    <row r="34" spans="1:12" ht="30.75" customHeight="1" thickBot="1" x14ac:dyDescent="0.3">
      <c r="A34" s="31" t="s">
        <v>41</v>
      </c>
      <c r="B34" s="24">
        <v>29</v>
      </c>
      <c r="C34" s="25">
        <v>0</v>
      </c>
      <c r="D34" s="25">
        <v>335</v>
      </c>
      <c r="E34" s="25">
        <v>0</v>
      </c>
      <c r="F34" s="24">
        <v>2</v>
      </c>
      <c r="G34" s="26">
        <v>208</v>
      </c>
      <c r="H34" s="27">
        <f>G34/D34*100</f>
        <v>62.089552238805965</v>
      </c>
      <c r="I34" s="27">
        <v>0</v>
      </c>
      <c r="J34" s="24">
        <v>0</v>
      </c>
      <c r="K34" s="25">
        <v>0</v>
      </c>
      <c r="L34" s="42">
        <v>1</v>
      </c>
    </row>
    <row r="36" spans="1:12" x14ac:dyDescent="0.25">
      <c r="A36" s="3" t="s">
        <v>45</v>
      </c>
      <c r="B36" s="3"/>
      <c r="C36" s="3"/>
      <c r="D36" s="3"/>
      <c r="E36" s="3"/>
      <c r="F36" s="3"/>
    </row>
    <row r="37" spans="1:12" x14ac:dyDescent="0.25">
      <c r="A37" s="3" t="s">
        <v>46</v>
      </c>
      <c r="B37" s="3"/>
      <c r="C37" s="44"/>
      <c r="D37" s="3" t="s">
        <v>43</v>
      </c>
      <c r="F37" s="3"/>
    </row>
    <row r="39" spans="1:12" x14ac:dyDescent="0.25">
      <c r="A39" s="45" t="s">
        <v>44</v>
      </c>
    </row>
  </sheetData>
  <mergeCells count="10">
    <mergeCell ref="J11:K11"/>
    <mergeCell ref="L11:L12"/>
    <mergeCell ref="B8:I8"/>
    <mergeCell ref="A11:A12"/>
    <mergeCell ref="B11:B12"/>
    <mergeCell ref="C11:C12"/>
    <mergeCell ref="D11:E11"/>
    <mergeCell ref="F11:F12"/>
    <mergeCell ref="G11:G12"/>
    <mergeCell ref="H11:I11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2025-12-26T03:51:49Z</cp:lastPrinted>
  <dcterms:created xsi:type="dcterms:W3CDTF">2015-06-05T18:19:34Z</dcterms:created>
  <dcterms:modified xsi:type="dcterms:W3CDTF">2026-01-12T03:43:25Z</dcterms:modified>
</cp:coreProperties>
</file>