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T21" i="1"/>
  <c r="AG18"/>
  <c r="AG21" s="1"/>
  <c r="AD18"/>
  <c r="Y21"/>
  <c r="V21"/>
  <c r="AE21"/>
  <c r="O21"/>
  <c r="R21"/>
  <c r="AH21"/>
  <c r="Q21"/>
  <c r="W21"/>
  <c r="AG21" i="2"/>
  <c r="AG21" i="3"/>
  <c r="Q21" i="2"/>
  <c r="Q21" i="3"/>
  <c r="N21" i="2"/>
  <c r="N21" i="3"/>
  <c r="N21" i="1"/>
  <c r="AD21" l="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<sst xmlns="http://schemas.openxmlformats.org/spreadsheetml/2006/main" count="109" uniqueCount="87">
  <si>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</si>
  <si>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</si>
  <si>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</si>
  <si>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</si>
  <si>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</si>
  <si>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</si>
  <si>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</si>
  <si>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</si>
  <si>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</si>
  <si>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</si>
  <si>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</si>
  <si>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</si>
  <si>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</si>
  <si>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</si>
  <si>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</si>
  <si>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</si>
  <si>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</si>
  <si>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</si>
  <si>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</si>
  <si>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</si>
  <si>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</si>
  <si>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</si>
  <si>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</si>
  <si>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</si>
  <si>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</si>
  <si>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</si>
  <si>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</si>
  <si>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</si>
  <si>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</si>
  <si>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</si>
  <si>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</si>
  <si>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</si>
  <si>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</si>
  <si>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</si>
  <si>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</si>
  <si>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</si>
  <si>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</si>
  <si>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</si>
  <si>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</si>
  <si>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</si>
  <si>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</si>
  <si>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</si>
  <si>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</si>
  <si>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</si>
  <si>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</si>
  <si>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</si>
  <si>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</si>
  <si>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</si>
  <si>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</si>
  <si>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</si>
  <si>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</si>
  <si>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</si>
  <si>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</si>
  <si>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</si>
  <si>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</si>
  <si>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</si>
  <si>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</si>
  <si>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</si>
  <si>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</si>
  <si>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</si>
  <si>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</si>
  <si>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</si>
  <si>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</si>
  <si>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</si>
  <si>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</si>
  <si>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</si>
  <si>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</si>
  <si>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</si>
  <si>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</si>
  <si>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</si>
  <si>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</si>
  <si>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</si>
  <si>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</si>
  <si>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</si>
  <si>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</si>
  <si>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</si>
  <si>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</si>
  <si>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</si>
  <si>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</si>
  <si>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</si>
  <si>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</si>
  <si>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</si>
  <si>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исп.Т.В.Тарасова</t>
  </si>
  <si>
    <t>27 тыс.руб.</t>
  </si>
  <si>
    <t>Председатель Комитета по финансам администрации городского округа</t>
  </si>
  <si>
    <t>по состоянию на   01.06.2017</t>
  </si>
  <si>
    <r>
      <t>Верхний предел муниципального долга, установленный по состоянию на 1 мая 2017 г.________</t>
    </r>
    <r>
      <rPr>
        <u/>
        <sz val="16"/>
        <rFont val="Times New Roman"/>
        <family val="1"/>
        <charset val="204"/>
      </rPr>
      <t>_34738,4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</si>
</sst>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8" zoomScale="75" zoomScaleNormal="100" zoomScaleSheetLayoutView="75" workbookViewId="0">
      <pane xSplit="19380"/>
      <selection activeCell="AE18" sqref="AE18:AE20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85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86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83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1429000</v>
      </c>
      <c r="O18" s="21">
        <v>39800.46</v>
      </c>
      <c r="P18" s="21"/>
      <c r="Q18" s="21">
        <v>1429000</v>
      </c>
      <c r="R18" s="21">
        <v>39800.46</v>
      </c>
      <c r="S18" s="21">
        <v>0</v>
      </c>
      <c r="T18" s="21">
        <v>0</v>
      </c>
      <c r="U18" s="21"/>
      <c r="V18" s="21">
        <v>1200000</v>
      </c>
      <c r="W18" s="21">
        <v>0</v>
      </c>
      <c r="X18" s="21"/>
      <c r="Y18" s="21">
        <v>1200000</v>
      </c>
      <c r="Z18" s="21"/>
      <c r="AA18" s="21">
        <v>0</v>
      </c>
      <c r="AB18" s="21"/>
      <c r="AC18" s="21"/>
      <c r="AD18" s="21">
        <f>N18-V18</f>
        <v>229000</v>
      </c>
      <c r="AE18" s="21">
        <v>39800.46</v>
      </c>
      <c r="AF18" s="21"/>
      <c r="AG18" s="21">
        <f>Q18-Y18</f>
        <v>229000</v>
      </c>
      <c r="AH18" s="21">
        <v>39800.46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269625.32</v>
      </c>
      <c r="P19" s="21"/>
      <c r="Q19" s="21">
        <v>10741000</v>
      </c>
      <c r="R19" s="21">
        <v>269625.32</v>
      </c>
      <c r="T19" s="21">
        <v>11003.32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v>12000000</v>
      </c>
      <c r="AE19" s="21">
        <v>280628.64</v>
      </c>
      <c r="AF19" s="21"/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>
        <v>189290.46</v>
      </c>
      <c r="P20" s="21"/>
      <c r="Q20" s="21">
        <v>6998000</v>
      </c>
      <c r="R20" s="21">
        <v>189290.46</v>
      </c>
      <c r="S20" s="21">
        <v>0</v>
      </c>
      <c r="T20" s="21">
        <v>16481.16</v>
      </c>
      <c r="U20" s="21"/>
      <c r="V20" s="21">
        <v>0</v>
      </c>
      <c r="W20" s="21">
        <v>0</v>
      </c>
      <c r="X20" s="21"/>
      <c r="Y20" s="21">
        <v>0</v>
      </c>
      <c r="Z20" s="21"/>
      <c r="AA20" s="21"/>
      <c r="AB20" s="21"/>
      <c r="AC20" s="21"/>
      <c r="AD20" s="21">
        <v>7873000</v>
      </c>
      <c r="AE20" s="21">
        <v>205771.62</v>
      </c>
      <c r="AF20" s="21"/>
      <c r="AG20" s="21">
        <v>7873000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21302000</v>
      </c>
      <c r="O21" s="21">
        <f>O18+O19+O20</f>
        <v>498716.24</v>
      </c>
      <c r="P21" s="21"/>
      <c r="Q21" s="21">
        <f>Q19+Q20+Q18</f>
        <v>19168000</v>
      </c>
      <c r="R21" s="21">
        <f>R18+R19+R20</f>
        <v>498716.24</v>
      </c>
      <c r="S21" s="21">
        <v>0</v>
      </c>
      <c r="T21" s="21">
        <f>T19+T20</f>
        <v>27484.48</v>
      </c>
      <c r="U21" s="21"/>
      <c r="V21" s="21">
        <f>V18</f>
        <v>1200000</v>
      </c>
      <c r="W21" s="21">
        <f>W18+W19+W20</f>
        <v>0</v>
      </c>
      <c r="X21" s="21"/>
      <c r="Y21" s="21">
        <f>Y18</f>
        <v>1200000</v>
      </c>
      <c r="Z21" s="21"/>
      <c r="AA21" s="21">
        <f>AA18</f>
        <v>0</v>
      </c>
      <c r="AB21" s="21"/>
      <c r="AC21" s="21"/>
      <c r="AD21" s="21">
        <f>AD19+AD18+AD20</f>
        <v>20102000</v>
      </c>
      <c r="AE21" s="21">
        <f>AE18+AE19+AE20</f>
        <v>526200.72</v>
      </c>
      <c r="AF21" s="21"/>
      <c r="AG21" s="21">
        <f>AG19+AG20+AG18</f>
        <v>20102000</v>
      </c>
      <c r="AH21" s="21">
        <f>AH18+AH19+AH20</f>
        <v>526200.72</v>
      </c>
    </row>
    <row r="22" spans="1:34">
      <c r="A22" s="2"/>
    </row>
    <row r="23" spans="1:34">
      <c r="A23" s="2"/>
    </row>
    <row r="24" spans="1:34" ht="17.399999999999999" customHeight="1">
      <c r="A24" s="32" t="s">
        <v>84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79</v>
      </c>
    </row>
    <row r="27" spans="1:34" ht="18">
      <c r="A27" s="16"/>
    </row>
    <row r="29" spans="1:34" ht="33" customHeight="1">
      <c r="A29" s="27" t="s">
        <v>82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2017-06-02T01:26:05Z</cp:lastPrinted>
  <dcterms:created xsi:type="dcterms:W3CDTF">2011-12-26T06:00:37Z</dcterms:created>
  <dcterms:modified xsi:type="dcterms:W3CDTF">2017-06-02T01:38:36Z</dcterms:modified>
</cp:coreProperties>
</file>