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60" yWindow="45" windowWidth="24240" windowHeight="13455" activeTab="1"/>
  </bookViews>
  <sheets>
    <sheet name="для кад инженеров" sheetId="1" r:id="rId1"/>
    <sheet name="Лист1" sheetId="4" r:id="rId2"/>
  </sheets>
  <definedNames>
    <definedName name="_xlnm._FilterDatabase" localSheetId="0" hidden="1">'для кад инженеров'!$B$1:$R$97</definedName>
    <definedName name="_xlnm.Print_Area" localSheetId="1">Лист1!$A$3:$O$50</definedName>
  </definedNames>
  <calcPr calcId="125725"/>
</workbook>
</file>

<file path=xl/calcChain.xml><?xml version="1.0" encoding="utf-8"?>
<calcChain xmlns="http://schemas.openxmlformats.org/spreadsheetml/2006/main">
  <c r="J84" i="1"/>
  <c r="J85"/>
  <c r="J86"/>
  <c r="J87"/>
  <c r="J88"/>
  <c r="J89"/>
  <c r="J90"/>
  <c r="J83"/>
  <c r="J91"/>
  <c r="I93"/>
  <c r="J20" l="1"/>
  <c r="J14" l="1"/>
  <c r="J17"/>
  <c r="J16"/>
  <c r="J12"/>
  <c r="J8"/>
  <c r="J32" l="1"/>
  <c r="J33"/>
  <c r="J34"/>
  <c r="J35"/>
  <c r="J36"/>
  <c r="J37"/>
  <c r="J38"/>
  <c r="J39"/>
  <c r="J40"/>
  <c r="J41"/>
  <c r="J3"/>
  <c r="J4"/>
  <c r="J5"/>
  <c r="J6"/>
  <c r="J7"/>
  <c r="J9"/>
  <c r="J10"/>
  <c r="J11"/>
  <c r="J13"/>
  <c r="J15"/>
  <c r="J18"/>
  <c r="J19"/>
  <c r="J21"/>
  <c r="J22"/>
  <c r="J23"/>
  <c r="J24"/>
  <c r="J25"/>
  <c r="J26"/>
  <c r="J27"/>
  <c r="J28"/>
  <c r="J29"/>
  <c r="J30"/>
  <c r="J31"/>
  <c r="J2"/>
</calcChain>
</file>

<file path=xl/sharedStrings.xml><?xml version="1.0" encoding="utf-8"?>
<sst xmlns="http://schemas.openxmlformats.org/spreadsheetml/2006/main" count="943" uniqueCount="374">
  <si>
    <t>порядковый номер из контракта</t>
  </si>
  <si>
    <t>Кадастровый номер земельного участка</t>
  </si>
  <si>
    <t>Местоположение земельного участка (адрес)</t>
  </si>
  <si>
    <t>Площадь земельного участка, кв.м.</t>
  </si>
  <si>
    <t>Категория земель</t>
  </si>
  <si>
    <t>Вид разрешенного использования земельного участка</t>
  </si>
  <si>
    <t>Вид права на земельный учаток</t>
  </si>
  <si>
    <t>Объекты недвижимого имущества, расположенные на земельном участке</t>
  </si>
  <si>
    <t>Кадастровый номер объекта недвижимости</t>
  </si>
  <si>
    <t>Правообладатель земельного участка и (или) объекта недвижимости (ФИО, адрес местопроживания, иная имеющаяся информация)</t>
  </si>
  <si>
    <t>Сведения об изьятии</t>
  </si>
  <si>
    <t>лев.берег</t>
  </si>
  <si>
    <t>г.Тулун, пер.Бурлова, 5</t>
  </si>
  <si>
    <t>часть без ОКСа</t>
  </si>
  <si>
    <t>пр бер</t>
  </si>
  <si>
    <t>г.Тулун, ул.Жданова, 2в</t>
  </si>
  <si>
    <t>частично без ОКСа</t>
  </si>
  <si>
    <t>38:30:011701:859</t>
  </si>
  <si>
    <t>г.Тулун, ул.Жданова, 6/2</t>
  </si>
  <si>
    <t>земли населенных пунктов</t>
  </si>
  <si>
    <t>38:30:000000:7</t>
  </si>
  <si>
    <t>г.Тулун, от км 4792+50м по км 4810+200м. ВСЖД</t>
  </si>
  <si>
    <t>Для размещения и эксплуатации объектов железнодорожного транспорта</t>
  </si>
  <si>
    <t>аренда</t>
  </si>
  <si>
    <t>АО "Федеральная пассажирская компания"</t>
  </si>
  <si>
    <t>38:30:011103:103</t>
  </si>
  <si>
    <t>г.Тулун, ул.Песочная, 25</t>
  </si>
  <si>
    <t>Для размещения объектов торговли</t>
  </si>
  <si>
    <t>собственность</t>
  </si>
  <si>
    <t>Оганнисян Кима Мнацаковна 89027655757</t>
  </si>
  <si>
    <t>38:30:011103:104</t>
  </si>
  <si>
    <t>г.Тулун, ул.Песочная, 27</t>
  </si>
  <si>
    <t>Под объекты торговли</t>
  </si>
  <si>
    <t>Магазин</t>
  </si>
  <si>
    <t>38:30:011103:2082</t>
  </si>
  <si>
    <t>Гусев Андрей Аверьевич 89027622548</t>
  </si>
  <si>
    <t>38:30:011701:332</t>
  </si>
  <si>
    <t>г.Тулун, ул.Жданова, 2б литер 2</t>
  </si>
  <si>
    <t>для размещения объектов торговли</t>
  </si>
  <si>
    <t>гараж</t>
  </si>
  <si>
    <t>38:30:011901:1622</t>
  </si>
  <si>
    <t>ООО "Сибгарант+" 89500834893</t>
  </si>
  <si>
    <t>38:30:011701:154</t>
  </si>
  <si>
    <t>г.Тулун, пер.1-й Кировский, 7</t>
  </si>
  <si>
    <t>для эксплуатации нежилого здания магазина</t>
  </si>
  <si>
    <t>магазин</t>
  </si>
  <si>
    <t>38:30:011701:520</t>
  </si>
  <si>
    <t>Литвинцев Виталий Викторович 89021781088</t>
  </si>
  <si>
    <t>часть с ОКСом (склад)</t>
  </si>
  <si>
    <t>38:30:000000:37</t>
  </si>
  <si>
    <t>г.Тулун, от 1486км+275м до 1497км+0м автодороги Новосибирск-Иркутск</t>
  </si>
  <si>
    <t>для эксплуатации автомобильной дороги</t>
  </si>
  <si>
    <t>постоянное (бессрочное) пользование</t>
  </si>
  <si>
    <t>ФКУ "Управление автомобильной магистрали "Красноярск-Иркутск" Федерального дорожного агенства</t>
  </si>
  <si>
    <t>часть</t>
  </si>
  <si>
    <t>38:30:012001:31</t>
  </si>
  <si>
    <t>г.Тулун, ул.Гидролизная, 1</t>
  </si>
  <si>
    <t>для эксплуатации промышленной территории</t>
  </si>
  <si>
    <t>ОАО "Восточно-Сибирский комбинат биотехнологий" 89140433070 (Татьяна Евгеньевна)</t>
  </si>
  <si>
    <t>часть с ОКСом (резервуары)</t>
  </si>
  <si>
    <t>38:30:012001:58</t>
  </si>
  <si>
    <t>г.Тулун, ул.Гидролизная, 1-1</t>
  </si>
  <si>
    <t>ОАО "Восточно-Сибирский комбинат биотехнологий"</t>
  </si>
  <si>
    <t>38:30:012101:1722</t>
  </si>
  <si>
    <t>г.Тулун, ул.Гидролизная</t>
  </si>
  <si>
    <t>для размещения железнодорожных путей и их конструктивных элементов</t>
  </si>
  <si>
    <t>Романенко Людмила Викторовна 89021739989</t>
  </si>
  <si>
    <t>38:30:012101:41</t>
  </si>
  <si>
    <t>г.Тулун, ул.Гидролизная, 16</t>
  </si>
  <si>
    <t>для эксплуатации железнодорожного тупика</t>
  </si>
  <si>
    <t>Алексеев Александр Иванович</t>
  </si>
  <si>
    <t>38:30:012101:48</t>
  </si>
  <si>
    <t>г.Тулун, ул.Ватутина, 2а</t>
  </si>
  <si>
    <t>для эксплуатации производственной территории</t>
  </si>
  <si>
    <t>Здание гаража-мастерской ПМК-248</t>
  </si>
  <si>
    <t>38:30:012101:729</t>
  </si>
  <si>
    <t>Сейпианов Валерий Александрович 89025789689 (Роман)</t>
  </si>
  <si>
    <t>38:30:012101:1278</t>
  </si>
  <si>
    <t>г.Тулун, ул.Ватутина, 2</t>
  </si>
  <si>
    <t>здание известигасильной БРУ (бетонно-растворный узел)</t>
  </si>
  <si>
    <t>38:30:012101:954</t>
  </si>
  <si>
    <t>Сейпианов Валерий Александрович</t>
  </si>
  <si>
    <t>38:30:000000:14</t>
  </si>
  <si>
    <t>г.Тулун, ст.Нюра, 4807км, проходящий от границы полосы отвода ВСЖД на ст.Нюра, вкл. Стрелки №38, 304, 301, 311, 312 до тер. ОАО "ТГЗ"</t>
  </si>
  <si>
    <t>ОАО "Российские железные дороги"</t>
  </si>
  <si>
    <t>38:30:000000:34</t>
  </si>
  <si>
    <t>г.Тулун, от южной границы городской черты по направлению на северо-запад до котельной мкр.Угольщиков, 46</t>
  </si>
  <si>
    <t>для производственно-хозяйственной деятельности</t>
  </si>
  <si>
    <t>ООО "Компания Востсибуголь"</t>
  </si>
  <si>
    <t>38:30:012501:435</t>
  </si>
  <si>
    <t>г.Тулун, ул.Гидролизная, 95е</t>
  </si>
  <si>
    <t>для складирования и отгрузки угля</t>
  </si>
  <si>
    <t>часть с ОКСом</t>
  </si>
  <si>
    <t>38:30:011105:7</t>
  </si>
  <si>
    <t>г.Тулун, ул.Ленина, 164</t>
  </si>
  <si>
    <t>Для индивидуальной жилой застройки</t>
  </si>
  <si>
    <t>Жилой дом</t>
  </si>
  <si>
    <t>38:30:011105:247</t>
  </si>
  <si>
    <t>Долгих Дарья Максимовна Козлов Евгений Вячеславович Козлова Валентина Михайловна Козлова Полина Евгеньевна (дом)</t>
  </si>
  <si>
    <t>38:30:011105:89</t>
  </si>
  <si>
    <t>г.Тулун, ул.Ленина, 162</t>
  </si>
  <si>
    <t>38:30:011105:238</t>
  </si>
  <si>
    <t>Филиппов Алексей Валерьевич</t>
  </si>
  <si>
    <t>г.Тулун, ул.Ленина, 160</t>
  </si>
  <si>
    <t>Под жилую застройку (Индивидуальную)</t>
  </si>
  <si>
    <t>38:30:011105:228</t>
  </si>
  <si>
    <t>Рекконина Оксана Николаевна Иркутская обл, г. Тулун, ул. Ленина, д. 160 (дом)</t>
  </si>
  <si>
    <t>38:30:011105:88</t>
  </si>
  <si>
    <t>г.Тулун, ул.Ленина, 158</t>
  </si>
  <si>
    <t>38:30:011105:156</t>
  </si>
  <si>
    <t>Луцик Андрей Владимирович Иркутская область, г.Тулун, ул.Ленина, д.12-а, кв.7</t>
  </si>
  <si>
    <t>г.Тулун, ул.Ленина, 156</t>
  </si>
  <si>
    <t>индивидуальное жилищное строительство</t>
  </si>
  <si>
    <t>38:30:011105:227</t>
  </si>
  <si>
    <t>Селюкова Анастасия Сергеевна Иркутская обл, г. Тулун, ул. Ленина, д. 156</t>
  </si>
  <si>
    <t>38:30:011105:86</t>
  </si>
  <si>
    <t>г.Тулун, ул.Ленина, 154</t>
  </si>
  <si>
    <t>общая долевая собственность</t>
  </si>
  <si>
    <t>38:30:011105:237</t>
  </si>
  <si>
    <t>Киричук Вячеслав Викторович Киричук Виктор Викторович Киричук Яна Евгеньевна Киричук Владимир Викторович</t>
  </si>
  <si>
    <t>38:30:011105:363</t>
  </si>
  <si>
    <t>г.Тулун, ул.Ленина, 152</t>
  </si>
  <si>
    <t>38:30:011105:235</t>
  </si>
  <si>
    <t>Кашина Татьяна Викторовна</t>
  </si>
  <si>
    <t>38:30:011101:620</t>
  </si>
  <si>
    <t>г.Тулун, ул.Песочная, 7</t>
  </si>
  <si>
    <t>под строительство нового дома</t>
  </si>
  <si>
    <t>38:30:011103:395</t>
  </si>
  <si>
    <t>Манвелян Марина Эдвардовна Манвелян Алина Эдвардовна Манвелян Эдгар Эдвардович Манвелян Лиана Вараздатовна Манвелян Эдвард Марзпетунович Иркутская область, г.Тулун, ул.Песочная, д.7</t>
  </si>
  <si>
    <t>38:30:011102:741</t>
  </si>
  <si>
    <t>г.Тулун, ул.Песочная, 49</t>
  </si>
  <si>
    <t>38:30:011102:611</t>
  </si>
  <si>
    <t>Пузынина Валентина Николаевна Иркутская область, г.Тулун, ул.Ленина, д.18, кв.62</t>
  </si>
  <si>
    <t>38:30:011102:61</t>
  </si>
  <si>
    <t>г.Тулун, ул.Песочная, 51</t>
  </si>
  <si>
    <t>38:30:011102:656</t>
  </si>
  <si>
    <t>Манухина Елена Николаевна</t>
  </si>
  <si>
    <t>г.Тулун, ул.Павлова, 24-1</t>
  </si>
  <si>
    <t>нет прав наз/у</t>
  </si>
  <si>
    <t>Квартира</t>
  </si>
  <si>
    <t>38:30:011101:397</t>
  </si>
  <si>
    <t>н</t>
  </si>
  <si>
    <t>38:30:011101:52</t>
  </si>
  <si>
    <t>г.Тулун, ул.Павлова, 24-2</t>
  </si>
  <si>
    <t>38:30:011101:398</t>
  </si>
  <si>
    <t>Нерсисян Сурен Рубенович Нерсисян Лаура Рубеновна Нерсисян Тигран Рубенович Нерсисян Мария Сергеевна Нерсисян Рубен Седракович Иркутская обл, г. Тулун, пер. Чернышевского, д. 1</t>
  </si>
  <si>
    <t>г.Тулун, ул.Больничная, 1</t>
  </si>
  <si>
    <t>38:30:011101:83</t>
  </si>
  <si>
    <t>Невидомский Михаил Михайлович Иркутская область, г. Тулун, ул. Желгайская, д. 25, кв. 4</t>
  </si>
  <si>
    <t>38:30:012101:1724</t>
  </si>
  <si>
    <t>г.Тулун, ул.1-я Нагорная, 5</t>
  </si>
  <si>
    <t>38:30:012101:1036</t>
  </si>
  <si>
    <t>Казимиренок Елизавета Николаевна Чернявская Юлия Дмитриевна Чернявский Кирилл Александрович Иркутская область, г.Тулун, ул.Черняховского, д.26</t>
  </si>
  <si>
    <t>38:30:012101:355</t>
  </si>
  <si>
    <t>г.Тулун, ул.1-я Нагорная, 9</t>
  </si>
  <si>
    <t>38:30:012101:1034</t>
  </si>
  <si>
    <t>Шубина Магдалена Александровна Шубина Лариса Александровна Шубин Артём Александрович Шубин Максим Александрович Шубин Александр Анатольевич Иркутская область, г.Тулун, ул.1-я Нагорная, д.9</t>
  </si>
  <si>
    <t>г.Тулун, ул.1-я Нагорная, 11</t>
  </si>
  <si>
    <t>г.Тулун, ул.1-я Нагорная, 15</t>
  </si>
  <si>
    <t>Для строительства жилого дома</t>
  </si>
  <si>
    <t>38:30:012101:1029</t>
  </si>
  <si>
    <t>Колбасова Алёна Игоревна Колбасова Яна Игоревна Сухорослова Вера Александровна Иркутская область, г.Тулун, ул.1-я Нагорная, д.15</t>
  </si>
  <si>
    <t>38:30:012201:1235</t>
  </si>
  <si>
    <t>г.Тулун, ул.Лесозаводская, 25</t>
  </si>
  <si>
    <t>Индивидуальный жилой дом</t>
  </si>
  <si>
    <t>снят с кадастрового учета</t>
  </si>
  <si>
    <t>Костикова Светлана валерьевна</t>
  </si>
  <si>
    <t>38:30:012201:83</t>
  </si>
  <si>
    <t>г.Тулун, ул.Панфилова, 59</t>
  </si>
  <si>
    <t>38:30:012201:651</t>
  </si>
  <si>
    <t>38:30:012201:84</t>
  </si>
  <si>
    <t>г.Тулун, ул.Панфилова, 61</t>
  </si>
  <si>
    <t>38:30:012201:669</t>
  </si>
  <si>
    <t>38:30:012202:32</t>
  </si>
  <si>
    <t>г.Тулун, ул.Черняховского, 115</t>
  </si>
  <si>
    <t>38:30:012202:420</t>
  </si>
  <si>
    <t>Чернышова Ольга Федоровна</t>
  </si>
  <si>
    <t>Площадь в зоне</t>
  </si>
  <si>
    <t xml:space="preserve">остаток </t>
  </si>
  <si>
    <t>после геодезии</t>
  </si>
  <si>
    <t>уходит в госсобственность</t>
  </si>
  <si>
    <t>ПОСЛЕ ГЕОДЕЗИИ</t>
  </si>
  <si>
    <t>после геодезии 38:30:011101:36</t>
  </si>
  <si>
    <t>лев. ЮЛ</t>
  </si>
  <si>
    <t>прав. ЮЛ</t>
  </si>
  <si>
    <t>Исполнитель МП</t>
  </si>
  <si>
    <t>Сорокоумова</t>
  </si>
  <si>
    <t xml:space="preserve">Способ образования земельного участка </t>
  </si>
  <si>
    <t>раздел</t>
  </si>
  <si>
    <t>№п/п</t>
  </si>
  <si>
    <t>Условный номер образуемого змельного участка/части земельного участка</t>
  </si>
  <si>
    <t>Площадь изменяемого участка, кв.м.</t>
  </si>
  <si>
    <t>Вид разрешенного использования образуемого земельного участка, :ЗУ1</t>
  </si>
  <si>
    <t>Вид разрешенного использования образуемого земельного участка, :ЗУ2</t>
  </si>
  <si>
    <t>Вид разрешенного использования образуемого земельного участка, :ЗУ3</t>
  </si>
  <si>
    <t>Кадастровый номер земельного участка/кадастровый квартал</t>
  </si>
  <si>
    <t>38:30:011701:332:ЗУ1
38:30:011701:332:ЗУ2
38:30:011701:332:ЗУ3</t>
  </si>
  <si>
    <t>38:30:012101:1278:ЗУ1
38:30:012101:1278:ЗУ2
38:30:012101:1278:ЗУ3</t>
  </si>
  <si>
    <t>-</t>
  </si>
  <si>
    <t>38:30:011701:859:ЗУ1
38:30:011701:859:ЗУ2</t>
  </si>
  <si>
    <t xml:space="preserve">гидротехническое сооружение </t>
  </si>
  <si>
    <t>38:30:011103:103:ЗУ1
38:30:011103:103:ЗУ2</t>
  </si>
  <si>
    <t>38:30:011103:104:ЗУ1
38:30:011103:104:ЗУ2</t>
  </si>
  <si>
    <t>38:30:011701:154:ЗУ1
38:30:011701:154:ЗУ2</t>
  </si>
  <si>
    <t>38:30:012101:1722:ЗУ1
38:30:012101:1722:ЗУ2</t>
  </si>
  <si>
    <t>38:30:012101:48:ЗУ1
38:30:012101:48:ЗУ2</t>
  </si>
  <si>
    <t>38:30:012202:32:ЗУ1
38:30:012202:32:ЗУ2</t>
  </si>
  <si>
    <t>38:30:012201:1235:ЗУ1
38:30:012201:1235:ЗУ2</t>
  </si>
  <si>
    <t>38:30:012101:355:ЗУ1
38:30:012101:355:ЗУ2</t>
  </si>
  <si>
    <t>38:30:012101:1724:ЗУ1
38:30:012101:1724:ЗУ2</t>
  </si>
  <si>
    <t>38:30:011101:52:ЗУ1
38:30:011101:52:ЗУ2</t>
  </si>
  <si>
    <t>38:30:011102:61:ЗУ1
38:30:011102:61:ЗУ2</t>
  </si>
  <si>
    <t>38:30:011105:86:ЗУ1
38:30:011105:86:ЗУ2</t>
  </si>
  <si>
    <t>38:30:011105:88:ЗУ1
38:30:011105:88:ЗУ2</t>
  </si>
  <si>
    <t>38:30:011105:89:ЗУ1
38:30:011105:89:ЗУ2</t>
  </si>
  <si>
    <t>38:30:011105:7:ЗУ1
38:30:011105:7:ЗУ2</t>
  </si>
  <si>
    <t xml:space="preserve">Шубина Магдалена Александровна Шубина Лариса Александровна Шубин Артём Александрович Шубин Максим Александрович Шубин Александр Анатольевич </t>
  </si>
  <si>
    <t xml:space="preserve">Казимиренок Елизавета Николаевна Чернявская Юлия Дмитриевна Чернявский Кирилл Александрович </t>
  </si>
  <si>
    <t xml:space="preserve">Нерсисян Сурен Рубенович Нерсисян Лаура Рубеновна Нерсисян Тигран Рубенович Нерсисян Мария Сергеевна Нерсисян Рубен Седракович </t>
  </si>
  <si>
    <t xml:space="preserve">Пузынина Валентина Николаевна </t>
  </si>
  <si>
    <t xml:space="preserve">Луцик Андрей Владимирович </t>
  </si>
  <si>
    <t xml:space="preserve">Сейпианов Валерий Александрович </t>
  </si>
  <si>
    <t xml:space="preserve">Романенко Людмила Викторовна </t>
  </si>
  <si>
    <t xml:space="preserve">Литвинцев Виталий Викторович </t>
  </si>
  <si>
    <t xml:space="preserve">ООО "Сибгарант+" </t>
  </si>
  <si>
    <t xml:space="preserve">Гусев Андрей Аверьевич </t>
  </si>
  <si>
    <t xml:space="preserve">Оганнисян Кима Мнацаковна </t>
  </si>
  <si>
    <t>38:30:012501:427:ЗУ1
38:30:012501:427:ЗУ2</t>
  </si>
  <si>
    <t>38:30:011601:28:ЗУ1
38:30:011601:28:ЗУ2</t>
  </si>
  <si>
    <t>Бадранова</t>
  </si>
  <si>
    <t>кем-то сделаны</t>
  </si>
  <si>
    <t>Сорокоумова/Агеева</t>
  </si>
  <si>
    <t>ГЕОДЕЗИЯ 25.05 - НЕ ПОПАЛИ В ЗОНУ</t>
  </si>
  <si>
    <t>ГЕОДЕЗИЯ 25.05 - НЕ ПОПАЛИ В ЗОНУ 38:30:012101:1264</t>
  </si>
  <si>
    <t>после геодезии ошибка посреди участка дом</t>
  </si>
  <si>
    <t>образование/раздел</t>
  </si>
  <si>
    <t>уточнение/раздел</t>
  </si>
  <si>
    <t>удалить участок и образать по нему дамбу</t>
  </si>
  <si>
    <t>38:30:011105:87</t>
  </si>
  <si>
    <t>г.Тулун, ул.Ленина, 168</t>
  </si>
  <si>
    <t>г.Тулун, ул.Ленина, 170</t>
  </si>
  <si>
    <t>г.Тулун, ул.Ленина, 176</t>
  </si>
  <si>
    <t>г.Тулун, ул.Ленина, 178</t>
  </si>
  <si>
    <t>г.Тулун, ул.Ленина, 182</t>
  </si>
  <si>
    <t>г.Тулун, ул.Ийская, 43-16</t>
  </si>
  <si>
    <t>г.Тулун, ул.Ийская, 43-14</t>
  </si>
  <si>
    <t>г.Тулун, ул.Ийская, 43-7</t>
  </si>
  <si>
    <t>г.Тулун, ул.Ийская, 43/3</t>
  </si>
  <si>
    <t>г. Тулун, ул. Ийская, 43-19</t>
  </si>
  <si>
    <t>г.Тулун, пер.Бурлова, 2</t>
  </si>
  <si>
    <t>г.Тулун, ул.Щорса, 38</t>
  </si>
  <si>
    <t>г.Тулун, ул.Щорса, 20</t>
  </si>
  <si>
    <t>г.Тулун, ул.Щорса, 4</t>
  </si>
  <si>
    <t>г. Тулун, Щорса, 1</t>
  </si>
  <si>
    <t>г.Тулун, ул.Степная, 12</t>
  </si>
  <si>
    <t>г.Тулун, ул.Песочная, 71</t>
  </si>
  <si>
    <t>г.Тулун, ул.Песочная, 63</t>
  </si>
  <si>
    <t>г.Тулун, ул.Песочная, 69-2</t>
  </si>
  <si>
    <t>г.Тулун, ул.Буденного, 54</t>
  </si>
  <si>
    <t>г.Тулун, пер.3-й Кировский, 37</t>
  </si>
  <si>
    <t>г.Тулун, пер.2-й Кировский, 10</t>
  </si>
  <si>
    <t>г.Тулун, ул.Карбышева, 49</t>
  </si>
  <si>
    <t>г.Тулун, ул.Карбышева, 51</t>
  </si>
  <si>
    <t>г.Тулун, ул.Карбышева, 53</t>
  </si>
  <si>
    <t>г.Тулун, ул.Карбышева, 55</t>
  </si>
  <si>
    <t>г.Тулун, ул.Карбышева, 84</t>
  </si>
  <si>
    <t>г.Тулун, ул.Карбышева, 88</t>
  </si>
  <si>
    <t>г.Тулун, ул.Карбышева, 90</t>
  </si>
  <si>
    <t>г.Тулун, ул.Карбышева, 104</t>
  </si>
  <si>
    <t>г.Тулун, ул.Карбышева, 102</t>
  </si>
  <si>
    <t>г.Тулун, ул.Черняховского, 117</t>
  </si>
  <si>
    <t>г.Тулун, ул.1-я Нагорная, 1</t>
  </si>
  <si>
    <t>г.Тулун,</t>
  </si>
  <si>
    <t xml:space="preserve">Карбышева, 54 </t>
  </si>
  <si>
    <t>Карбышева, 131</t>
  </si>
  <si>
    <t>ул.Панфилова, 72</t>
  </si>
  <si>
    <t xml:space="preserve">уточнение </t>
  </si>
  <si>
    <t xml:space="preserve">образование </t>
  </si>
  <si>
    <t>38:30:011105:43</t>
  </si>
  <si>
    <t>38:30:011105:93</t>
  </si>
  <si>
    <t>38:30:000000:125</t>
  </si>
  <si>
    <t>38:30:011102:108</t>
  </si>
  <si>
    <t>38:30:011103:82</t>
  </si>
  <si>
    <t>38:30:011102:131</t>
  </si>
  <si>
    <t>38:30:011701:143</t>
  </si>
  <si>
    <t>38:30:011701:116</t>
  </si>
  <si>
    <t>полностью</t>
  </si>
  <si>
    <t>38:30:012101:599</t>
  </si>
  <si>
    <t>по геодезии не попал</t>
  </si>
  <si>
    <t>38:30:012101:789</t>
  </si>
  <si>
    <t>38:30:012101:601</t>
  </si>
  <si>
    <t>38:30:012101:602</t>
  </si>
  <si>
    <t>38:30:012202:141</t>
  </si>
  <si>
    <t>38:30:012101:374</t>
  </si>
  <si>
    <t>38:30:012101:1264</t>
  </si>
  <si>
    <t>38:30:012501:427</t>
  </si>
  <si>
    <t>уточнение/полное изъятие</t>
  </si>
  <si>
    <t xml:space="preserve">образование/полное изъятие </t>
  </si>
  <si>
    <t xml:space="preserve">уточнение/полное изъятие </t>
  </si>
  <si>
    <t xml:space="preserve">образование/полное </t>
  </si>
  <si>
    <t xml:space="preserve">ПОДГОТОВИТЬ АКТ </t>
  </si>
  <si>
    <t xml:space="preserve">уточнить полное или часть </t>
  </si>
  <si>
    <t>38:30:011101:664</t>
  </si>
  <si>
    <t>Иркутская область, г. Тулун, ул. Павлова, 28 в</t>
  </si>
  <si>
    <t>38:30:011101:78</t>
  </si>
  <si>
    <t>Иркутская область, г. Тулун, ул. Павлова,  28</t>
  </si>
  <si>
    <t>38:30:011101:26</t>
  </si>
  <si>
    <t>Иркутская область, г. Тулун, ул. Павлова, 30</t>
  </si>
  <si>
    <t>38:30:011103:2516</t>
  </si>
  <si>
    <t>Российская Федерация, Иркутская область, муниципальное образование - "город Тулун", г. Тулун, ул. Ийская, 29б</t>
  </si>
  <si>
    <t>38:30:011103:19</t>
  </si>
  <si>
    <t>Иркутская область, г. Тулун, ул. Степана Разина</t>
  </si>
  <si>
    <t>38:30:011105:418</t>
  </si>
  <si>
    <t>Иркутская область, г. Тулун, ул. Ленина,  128а</t>
  </si>
  <si>
    <t>38:30:011105:140</t>
  </si>
  <si>
    <t>Иркутская область, г. Тулун для эксплуатации дамбы на р. Ия (участок №1)</t>
  </si>
  <si>
    <t>38:30:012101:2</t>
  </si>
  <si>
    <t>Иркутская обл., г. Тулун, ул. Карбышева, 1</t>
  </si>
  <si>
    <t>38:30:000000:595</t>
  </si>
  <si>
    <t>Российская Федерация, Иркутская область, город Тулун, улица Карбышева, рядом с домом 64</t>
  </si>
  <si>
    <t>38:30:011601:274</t>
  </si>
  <si>
    <t>Иркутская область, г. Тулун, ул. Бабушкина, 1 "а"</t>
  </si>
  <si>
    <t>38:30:000000:591</t>
  </si>
  <si>
    <t>Иркутская область, г. Тулун, от пер.Театральный, 7а до ул. 19-го Партсъезда, 2</t>
  </si>
  <si>
    <t>г.Тулун, ул.Рабочий Городок, 18/БАБУШКИНА, 18</t>
  </si>
  <si>
    <t>кадастровая ошибка с карбышева 86</t>
  </si>
  <si>
    <t>возможно полное изъятие</t>
  </si>
  <si>
    <t>это коммуникации - нужно полное изъятие</t>
  </si>
  <si>
    <t>лежит на 36</t>
  </si>
  <si>
    <t>Степная, 6</t>
  </si>
  <si>
    <t>Ийская, 43_5</t>
  </si>
  <si>
    <t>Ийская, 43_11</t>
  </si>
  <si>
    <t>раздел/не делать удалить</t>
  </si>
  <si>
    <t>Для объектов жилой застройки</t>
  </si>
  <si>
    <t>38:30:012001:31:ЗУ1
38:30:012001:31:ЗУ</t>
  </si>
  <si>
    <t>38:30:000000:14
(единое землепользование)</t>
  </si>
  <si>
    <t xml:space="preserve">38:30:012501:435:ЗУ1
38:30:012501:435:ЗУ2
</t>
  </si>
  <si>
    <t xml:space="preserve">38:30:011105:363:ЗУ1
38:30:011105:363:ЗУ2
</t>
  </si>
  <si>
    <t>38:30:011101:620:ЗУ1
38:30:011101:620:ЗУ2</t>
  </si>
  <si>
    <t>38:30:011102:741:ЗУ1
38:30:011102:741:ЗУ2</t>
  </si>
  <si>
    <t>38:30:012201:83:ЗУ1
38:30:012201:83:ЗУ2</t>
  </si>
  <si>
    <t>38:30:012201:84:ЗУ1
38:30:012201:84:ЗУ2</t>
  </si>
  <si>
    <t>38:30:011101:664:ЗУ1
38:30:011101:664:ЗУ2</t>
  </si>
  <si>
    <t>38:30:011101:78:ЗУ1
38:30:011101:78:ЗУ2</t>
  </si>
  <si>
    <t>38:30:011101:26:ЗУ1
38:30:011101:26:ЗУ2</t>
  </si>
  <si>
    <t>38:30:011103:19:ЗУ1
38:30:011103:19:ЗУ2</t>
  </si>
  <si>
    <t>Для малоэтажной застройки</t>
  </si>
  <si>
    <t>Для иных видов использования, характерных для населенных пунктов</t>
  </si>
  <si>
    <t>Для размещения объектов социального и коммунально-бытового назначения</t>
  </si>
  <si>
    <t>раздел - это бывшая дамба, ее наверное вообще снять с учета?</t>
  </si>
  <si>
    <t>Для размещения складских помещений</t>
  </si>
  <si>
    <t>Для объектов общественно-делового значения</t>
  </si>
  <si>
    <t xml:space="preserve">раздел с изменённым </t>
  </si>
  <si>
    <t xml:space="preserve">ОАО "Восточно-Сибирский комбинат биотехнологий" </t>
  </si>
  <si>
    <t xml:space="preserve">Долгих Дарья Максимовна Козлов Евгений Вячеславович Козлова Валентина Михайловна Козлова Полина Евгеньевна </t>
  </si>
  <si>
    <t xml:space="preserve">Манвелян Марина Эдвардовна Манвелян Алина Эдвардовна Манвелян Эдгар Эдвардович Манвелян Лиана Вараздатовна Манвелян Эдвард Марзпетунович </t>
  </si>
  <si>
    <t xml:space="preserve">Правообладатель земельного участка и (или) объекта недвижимости </t>
  </si>
  <si>
    <t>Перечень 4</t>
  </si>
  <si>
    <t>Перечень образуемых  земельных участков (частей земельных участков)</t>
  </si>
  <si>
    <t>публичная собственность</t>
  </si>
  <si>
    <t>38:30:012101:44:ЗУ2*
38:30:012101:44:ЗУ3*</t>
  </si>
  <si>
    <t xml:space="preserve">38:30:011103:2516:ЗУ2*
</t>
  </si>
  <si>
    <t>38:30:011105:418:ЗУ2*</t>
  </si>
  <si>
    <t xml:space="preserve">38:30:011601:274:ЗУ2*
</t>
  </si>
  <si>
    <t xml:space="preserve">38:30:012101:2:ЗУ2*
</t>
  </si>
  <si>
    <t>38:30:012101:44:ЗУ2
38:30:012101:44:ЗУ3*</t>
  </si>
  <si>
    <t>Площазь образуемого земельного участка, кв.м./остается у собственника/ :ЗУ1</t>
  </si>
  <si>
    <t>Площазь образуемого земельного участка, кв.м., /изымаемая/:ЗУ2</t>
  </si>
  <si>
    <t>Площазь образуемого земельного участка, кв.м.,/переходит в госсобственность  /:ЗУ3</t>
  </si>
  <si>
    <t>Примечание: границы образованых земельных участков сформированы с учётом Таблицы 1 ПМТ - границ защитного сооружения 
* обозначение образуемых земельных участков, при формировании межевых планов, будет принято сквозным (например, 38:30:011601:274:ЗУ2*, обозначение в межевом плане :ЗУ1)</t>
  </si>
  <si>
    <t>Иркутская область, г. Тулун, ул. Песочная, 76</t>
  </si>
  <si>
    <t>38:30:011101:1</t>
  </si>
  <si>
    <t>38:30:011101:1:ЗУ2</t>
  </si>
  <si>
    <t xml:space="preserve">Приложение №1
к постановлению администрации
 городского округа
от «____»________ 2020г. №_____
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</si>
</sst>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6FB8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distributed" wrapText="1"/>
    </xf>
    <xf numFmtId="2" fontId="2" fillId="0" borderId="1" xfId="0" applyNumberFormat="1" applyFont="1" applyFill="1" applyBorder="1" applyAlignment="1">
      <alignment horizontal="center" vertical="distributed" wrapText="1"/>
    </xf>
    <xf numFmtId="2" fontId="0" fillId="0" borderId="0" xfId="0" applyNumberFormat="1" applyFont="1" applyFill="1" applyAlignment="1">
      <alignment vertical="distributed" wrapText="1"/>
    </xf>
    <xf numFmtId="2" fontId="0" fillId="3" borderId="0" xfId="0" applyNumberFormat="1" applyFont="1" applyFill="1" applyAlignment="1">
      <alignment vertical="distributed" wrapText="1"/>
    </xf>
    <xf numFmtId="2" fontId="0" fillId="2" borderId="0" xfId="0" applyNumberFormat="1" applyFont="1" applyFill="1" applyAlignment="1">
      <alignment vertical="distributed" wrapText="1"/>
    </xf>
    <xf numFmtId="2" fontId="4" fillId="3" borderId="2" xfId="0" applyNumberFormat="1" applyFont="1" applyFill="1" applyBorder="1" applyAlignment="1">
      <alignment horizontal="center" vertical="distributed" wrapText="1"/>
    </xf>
    <xf numFmtId="2" fontId="4" fillId="3" borderId="4" xfId="0" applyNumberFormat="1" applyFont="1" applyFill="1" applyBorder="1" applyAlignment="1">
      <alignment horizontal="center" vertical="distributed" wrapText="1"/>
    </xf>
    <xf numFmtId="2" fontId="5" fillId="3" borderId="2" xfId="0" applyNumberFormat="1" applyFont="1" applyFill="1" applyBorder="1" applyAlignment="1">
      <alignment horizontal="center" vertical="distributed" wrapText="1"/>
    </xf>
    <xf numFmtId="2" fontId="5" fillId="3" borderId="4" xfId="0" applyNumberFormat="1" applyFont="1" applyFill="1" applyBorder="1" applyAlignment="1">
      <alignment horizontal="center" vertical="distributed" wrapText="1"/>
    </xf>
    <xf numFmtId="2" fontId="4" fillId="2" borderId="2" xfId="0" applyNumberFormat="1" applyFont="1" applyFill="1" applyBorder="1" applyAlignment="1">
      <alignment horizontal="center" vertical="distributed" wrapText="1"/>
    </xf>
    <xf numFmtId="2" fontId="4" fillId="2" borderId="4" xfId="0" applyNumberFormat="1" applyFont="1" applyFill="1" applyBorder="1" applyAlignment="1">
      <alignment horizontal="center" vertical="distributed" wrapText="1"/>
    </xf>
    <xf numFmtId="1" fontId="1" fillId="0" borderId="1" xfId="0" applyNumberFormat="1" applyFont="1" applyFill="1" applyBorder="1" applyAlignment="1">
      <alignment horizontal="center" vertical="distributed" wrapText="1"/>
    </xf>
    <xf numFmtId="1" fontId="3" fillId="3" borderId="0" xfId="0" applyNumberFormat="1" applyFont="1" applyFill="1" applyAlignment="1">
      <alignment horizontal="center" vertical="distributed" wrapText="1"/>
    </xf>
    <xf numFmtId="2" fontId="8" fillId="2" borderId="2" xfId="0" applyNumberFormat="1" applyFont="1" applyFill="1" applyBorder="1" applyAlignment="1">
      <alignment horizontal="center" vertical="distributed" wrapText="1"/>
    </xf>
    <xf numFmtId="2" fontId="3" fillId="2" borderId="4" xfId="0" applyNumberFormat="1" applyFont="1" applyFill="1" applyBorder="1" applyAlignment="1">
      <alignment horizontal="center" vertical="distributed" wrapText="1"/>
    </xf>
    <xf numFmtId="2" fontId="7" fillId="2" borderId="0" xfId="0" applyNumberFormat="1" applyFont="1" applyFill="1" applyAlignment="1">
      <alignment vertical="distributed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2" fontId="4" fillId="3" borderId="9" xfId="0" applyNumberFormat="1" applyFont="1" applyFill="1" applyBorder="1" applyAlignment="1">
      <alignment horizontal="center" vertical="distributed" wrapText="1"/>
    </xf>
    <xf numFmtId="2" fontId="4" fillId="3" borderId="7" xfId="0" applyNumberFormat="1" applyFont="1" applyFill="1" applyBorder="1" applyAlignment="1">
      <alignment horizontal="center" vertical="distributed" wrapText="1"/>
    </xf>
    <xf numFmtId="1" fontId="4" fillId="0" borderId="4" xfId="0" applyNumberFormat="1" applyFont="1" applyFill="1" applyBorder="1" applyAlignment="1">
      <alignment horizontal="center" vertical="distributed" wrapText="1"/>
    </xf>
    <xf numFmtId="2" fontId="4" fillId="0" borderId="4" xfId="0" applyNumberFormat="1" applyFont="1" applyFill="1" applyBorder="1" applyAlignment="1">
      <alignment vertical="distributed" wrapText="1"/>
    </xf>
    <xf numFmtId="1" fontId="4" fillId="0" borderId="4" xfId="0" applyNumberFormat="1" applyFont="1" applyFill="1" applyBorder="1" applyAlignment="1">
      <alignment vertical="distributed" wrapText="1"/>
    </xf>
    <xf numFmtId="2" fontId="4" fillId="0" borderId="4" xfId="0" applyNumberFormat="1" applyFont="1" applyBorder="1" applyAlignment="1">
      <alignment vertical="distributed" wrapText="1"/>
    </xf>
    <xf numFmtId="1" fontId="4" fillId="2" borderId="4" xfId="0" applyNumberFormat="1" applyFont="1" applyFill="1" applyBorder="1" applyAlignment="1">
      <alignment horizontal="center" vertical="distributed" wrapText="1"/>
    </xf>
    <xf numFmtId="2" fontId="4" fillId="2" borderId="4" xfId="0" applyNumberFormat="1" applyFont="1" applyFill="1" applyBorder="1" applyAlignment="1">
      <alignment vertical="distributed" wrapText="1"/>
    </xf>
    <xf numFmtId="1" fontId="4" fillId="2" borderId="4" xfId="0" applyNumberFormat="1" applyFont="1" applyFill="1" applyBorder="1" applyAlignment="1">
      <alignment vertical="distributed" wrapText="1"/>
    </xf>
    <xf numFmtId="2" fontId="4" fillId="0" borderId="4" xfId="0" applyNumberFormat="1" applyFont="1" applyFill="1" applyBorder="1" applyAlignment="1">
      <alignment horizontal="center" vertical="distributed" wrapText="1"/>
    </xf>
    <xf numFmtId="1" fontId="4" fillId="0" borderId="0" xfId="0" applyNumberFormat="1" applyFont="1" applyFill="1" applyAlignment="1">
      <alignment horizontal="center" vertical="distributed" wrapText="1"/>
    </xf>
    <xf numFmtId="2" fontId="4" fillId="0" borderId="0" xfId="0" applyNumberFormat="1" applyFont="1" applyFill="1" applyAlignment="1">
      <alignment vertical="distributed" wrapText="1"/>
    </xf>
    <xf numFmtId="1" fontId="4" fillId="3" borderId="4" xfId="0" applyNumberFormat="1" applyFont="1" applyFill="1" applyBorder="1" applyAlignment="1">
      <alignment horizontal="center" vertical="distributed" wrapText="1"/>
    </xf>
    <xf numFmtId="2" fontId="4" fillId="3" borderId="3" xfId="0" applyNumberFormat="1" applyFont="1" applyFill="1" applyBorder="1" applyAlignment="1">
      <alignment horizontal="center" vertical="distributed" wrapText="1"/>
    </xf>
    <xf numFmtId="2" fontId="4" fillId="3" borderId="1" xfId="0" applyNumberFormat="1" applyFont="1" applyFill="1" applyBorder="1" applyAlignment="1">
      <alignment horizontal="center" vertical="distributed" wrapText="1"/>
    </xf>
    <xf numFmtId="1" fontId="4" fillId="3" borderId="1" xfId="0" applyNumberFormat="1" applyFont="1" applyFill="1" applyBorder="1" applyAlignment="1">
      <alignment horizontal="center" vertical="distributed" wrapText="1"/>
    </xf>
    <xf numFmtId="2" fontId="5" fillId="3" borderId="1" xfId="0" applyNumberFormat="1" applyFont="1" applyFill="1" applyBorder="1" applyAlignment="1">
      <alignment horizontal="center" vertical="distributed" wrapText="1"/>
    </xf>
    <xf numFmtId="2" fontId="5" fillId="3" borderId="3" xfId="0" applyNumberFormat="1" applyFont="1" applyFill="1" applyBorder="1" applyAlignment="1">
      <alignment horizontal="center" vertical="distributed" wrapText="1"/>
    </xf>
    <xf numFmtId="1" fontId="5" fillId="3" borderId="1" xfId="0" applyNumberFormat="1" applyFont="1" applyFill="1" applyBorder="1" applyAlignment="1">
      <alignment horizontal="center" vertical="distributed" wrapText="1"/>
    </xf>
    <xf numFmtId="1" fontId="3" fillId="2" borderId="4" xfId="0" applyNumberFormat="1" applyFont="1" applyFill="1" applyBorder="1" applyAlignment="1">
      <alignment horizontal="center" vertical="distributed" wrapText="1"/>
    </xf>
    <xf numFmtId="2" fontId="8" fillId="2" borderId="3" xfId="0" applyNumberFormat="1" applyFont="1" applyFill="1" applyBorder="1" applyAlignment="1">
      <alignment horizontal="center" vertical="distributed" wrapText="1"/>
    </xf>
    <xf numFmtId="2" fontId="8" fillId="2" borderId="1" xfId="0" applyNumberFormat="1" applyFont="1" applyFill="1" applyBorder="1" applyAlignment="1">
      <alignment horizontal="center" vertical="distributed" wrapText="1"/>
    </xf>
    <xf numFmtId="2" fontId="3" fillId="2" borderId="1" xfId="0" applyNumberFormat="1" applyFont="1" applyFill="1" applyBorder="1" applyAlignment="1">
      <alignment horizontal="center" vertical="distributed" wrapText="1"/>
    </xf>
    <xf numFmtId="1" fontId="8" fillId="2" borderId="1" xfId="0" applyNumberFormat="1" applyFont="1" applyFill="1" applyBorder="1" applyAlignment="1">
      <alignment horizontal="center" vertical="distributed" wrapText="1"/>
    </xf>
    <xf numFmtId="1" fontId="3" fillId="2" borderId="1" xfId="0" applyNumberFormat="1" applyFont="1" applyFill="1" applyBorder="1" applyAlignment="1">
      <alignment horizontal="center" vertical="distributed" wrapText="1"/>
    </xf>
    <xf numFmtId="1" fontId="5" fillId="3" borderId="5" xfId="0" applyNumberFormat="1" applyFont="1" applyFill="1" applyBorder="1" applyAlignment="1">
      <alignment horizontal="center" vertical="distributed" wrapText="1"/>
    </xf>
    <xf numFmtId="1" fontId="5" fillId="3" borderId="2" xfId="0" applyNumberFormat="1" applyFont="1" applyFill="1" applyBorder="1" applyAlignment="1">
      <alignment horizontal="center" vertical="distributed" wrapText="1"/>
    </xf>
    <xf numFmtId="1" fontId="8" fillId="3" borderId="4" xfId="0" applyNumberFormat="1" applyFont="1" applyFill="1" applyBorder="1" applyAlignment="1">
      <alignment horizontal="center" vertical="distributed" wrapText="1"/>
    </xf>
    <xf numFmtId="1" fontId="6" fillId="3" borderId="4" xfId="0" applyNumberFormat="1" applyFont="1" applyFill="1" applyBorder="1" applyAlignment="1">
      <alignment vertical="distributed" wrapText="1"/>
    </xf>
    <xf numFmtId="1" fontId="4" fillId="3" borderId="3" xfId="0" applyNumberFormat="1" applyFont="1" applyFill="1" applyBorder="1" applyAlignment="1">
      <alignment horizontal="center" vertical="distributed" wrapText="1"/>
    </xf>
    <xf numFmtId="1" fontId="4" fillId="3" borderId="6" xfId="0" applyNumberFormat="1" applyFont="1" applyFill="1" applyBorder="1" applyAlignment="1">
      <alignment horizontal="center" vertical="distributed" wrapText="1"/>
    </xf>
    <xf numFmtId="2" fontId="3" fillId="3" borderId="1" xfId="0" applyNumberFormat="1" applyFont="1" applyFill="1" applyBorder="1" applyAlignment="1">
      <alignment horizontal="center" vertical="distributed" wrapText="1"/>
    </xf>
    <xf numFmtId="2" fontId="4" fillId="2" borderId="3" xfId="0" applyNumberFormat="1" applyFont="1" applyFill="1" applyBorder="1" applyAlignment="1">
      <alignment horizontal="center" vertical="distributed" wrapText="1"/>
    </xf>
    <xf numFmtId="2" fontId="4" fillId="2" borderId="1" xfId="0" applyNumberFormat="1" applyFont="1" applyFill="1" applyBorder="1" applyAlignment="1">
      <alignment horizontal="center" vertical="distributed" wrapText="1"/>
    </xf>
    <xf numFmtId="1" fontId="4" fillId="2" borderId="1" xfId="0" applyNumberFormat="1" applyFont="1" applyFill="1" applyBorder="1" applyAlignment="1">
      <alignment horizontal="center" vertical="distributed" wrapText="1"/>
    </xf>
    <xf numFmtId="2" fontId="5" fillId="2" borderId="1" xfId="0" applyNumberFormat="1" applyFont="1" applyFill="1" applyBorder="1" applyAlignment="1">
      <alignment horizontal="center" vertical="distributed" wrapText="1"/>
    </xf>
    <xf numFmtId="1" fontId="4" fillId="3" borderId="7" xfId="0" applyNumberFormat="1" applyFont="1" applyFill="1" applyBorder="1" applyAlignment="1">
      <alignment horizontal="center" vertical="distributed" wrapText="1"/>
    </xf>
    <xf numFmtId="2" fontId="4" fillId="3" borderId="8" xfId="0" applyNumberFormat="1" applyFont="1" applyFill="1" applyBorder="1" applyAlignment="1">
      <alignment horizontal="center" vertical="distributed" wrapText="1"/>
    </xf>
    <xf numFmtId="2" fontId="4" fillId="3" borderId="5" xfId="0" applyNumberFormat="1" applyFont="1" applyFill="1" applyBorder="1" applyAlignment="1">
      <alignment horizontal="center" vertical="distributed" wrapText="1"/>
    </xf>
    <xf numFmtId="1" fontId="4" fillId="3" borderId="5" xfId="0" applyNumberFormat="1" applyFont="1" applyFill="1" applyBorder="1" applyAlignment="1">
      <alignment horizontal="center" vertical="distributed" wrapText="1"/>
    </xf>
    <xf numFmtId="2" fontId="5" fillId="3" borderId="5" xfId="0" applyNumberFormat="1" applyFont="1" applyFill="1" applyBorder="1" applyAlignment="1">
      <alignment horizontal="center" vertical="distributed" wrapText="1"/>
    </xf>
    <xf numFmtId="2" fontId="4" fillId="0" borderId="0" xfId="0" applyNumberFormat="1" applyFont="1" applyFill="1" applyAlignment="1">
      <alignment horizontal="center" vertical="distributed" wrapText="1"/>
    </xf>
    <xf numFmtId="1" fontId="4" fillId="0" borderId="0" xfId="0" applyNumberFormat="1" applyFont="1" applyFill="1" applyAlignment="1">
      <alignment vertical="distributed" wrapText="1"/>
    </xf>
    <xf numFmtId="0" fontId="3" fillId="0" borderId="4" xfId="0" applyFont="1" applyFill="1" applyBorder="1" applyAlignment="1">
      <alignment horizontal="center" vertical="distributed" wrapText="1"/>
    </xf>
    <xf numFmtId="0" fontId="4" fillId="0" borderId="4" xfId="0" applyFont="1" applyBorder="1" applyAlignment="1">
      <alignment horizontal="center" vertical="distributed" wrapText="1"/>
    </xf>
    <xf numFmtId="2" fontId="4" fillId="2" borderId="10" xfId="0" applyNumberFormat="1" applyFont="1" applyFill="1" applyBorder="1" applyAlignment="1">
      <alignment vertical="distributed" wrapText="1"/>
    </xf>
    <xf numFmtId="2" fontId="4" fillId="0" borderId="10" xfId="0" applyNumberFormat="1" applyFont="1" applyFill="1" applyBorder="1" applyAlignment="1">
      <alignment vertical="distributed" wrapText="1"/>
    </xf>
    <xf numFmtId="1" fontId="4" fillId="3" borderId="0" xfId="0" applyNumberFormat="1" applyFont="1" applyFill="1" applyBorder="1" applyAlignment="1">
      <alignment horizontal="center" vertical="distributed" wrapText="1"/>
    </xf>
    <xf numFmtId="1" fontId="5" fillId="3" borderId="0" xfId="0" applyNumberFormat="1" applyFont="1" applyFill="1" applyBorder="1" applyAlignment="1">
      <alignment horizontal="center" vertical="distributed" wrapText="1"/>
    </xf>
    <xf numFmtId="1" fontId="3" fillId="3" borderId="0" xfId="0" applyNumberFormat="1" applyFont="1" applyFill="1" applyBorder="1" applyAlignment="1">
      <alignment horizontal="center" vertical="distributed" wrapText="1"/>
    </xf>
    <xf numFmtId="1" fontId="8" fillId="3" borderId="0" xfId="0" applyNumberFormat="1" applyFont="1" applyFill="1" applyBorder="1" applyAlignment="1">
      <alignment horizontal="center" vertical="distributed" wrapText="1"/>
    </xf>
    <xf numFmtId="1" fontId="4" fillId="0" borderId="0" xfId="0" applyNumberFormat="1" applyFont="1" applyFill="1" applyBorder="1" applyAlignment="1">
      <alignment horizontal="center" vertical="distributed" wrapText="1"/>
    </xf>
    <xf numFmtId="0" fontId="0" fillId="0" borderId="0" xfId="0" applyBorder="1" applyAlignment="1">
      <alignment vertical="center" wrapText="1"/>
    </xf>
    <xf numFmtId="1" fontId="3" fillId="3" borderId="4" xfId="0" applyNumberFormat="1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distributed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distributed" wrapText="1"/>
    </xf>
    <xf numFmtId="0" fontId="0" fillId="0" borderId="0" xfId="0" applyFill="1" applyAlignment="1">
      <alignment vertical="distributed" wrapText="1"/>
    </xf>
    <xf numFmtId="0" fontId="0" fillId="0" borderId="0" xfId="0" applyBorder="1" applyAlignment="1">
      <alignment vertical="distributed" wrapText="1"/>
    </xf>
    <xf numFmtId="0" fontId="11" fillId="0" borderId="0" xfId="0" applyFont="1" applyAlignment="1">
      <alignment horizontal="center" vertical="distributed" wrapText="1"/>
    </xf>
    <xf numFmtId="0" fontId="11" fillId="0" borderId="4" xfId="0" applyFont="1" applyBorder="1" applyAlignment="1">
      <alignment horizontal="center" vertical="distributed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distributed" wrapText="1"/>
    </xf>
    <xf numFmtId="0" fontId="0" fillId="0" borderId="0" xfId="0" applyBorder="1" applyAlignment="1">
      <alignment horizontal="right" vertical="distributed" wrapText="1"/>
    </xf>
    <xf numFmtId="0" fontId="1" fillId="0" borderId="0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9"/>
  <sheetViews>
    <sheetView zoomScaleNormal="100" workbookViewId="0">
      <pane ySplit="1" topLeftCell="A56" activePane="bottomLeft" state="frozen"/>
      <selection pane="bottomLeft" activeCell="D30" sqref="D30"/>
    </sheetView>
  </sheetViews>
  <sheetFormatPr defaultColWidth="14.42578125" defaultRowHeight="15" customHeight="1"/>
  <cols>
    <col min="1" max="1" width="14.42578125" style="33"/>
    <col min="2" max="2" width="9.140625" style="34" customWidth="1"/>
    <col min="3" max="3" width="21.42578125" style="34" customWidth="1"/>
    <col min="4" max="4" width="21.42578125" style="64" customWidth="1"/>
    <col min="5" max="5" width="38.28515625" style="34" customWidth="1"/>
    <col min="6" max="6" width="9.140625" style="65" customWidth="1"/>
    <col min="7" max="7" width="16.7109375" style="65" customWidth="1"/>
    <col min="8" max="8" width="9.140625" style="65" customWidth="1"/>
    <col min="9" max="9" width="6.5703125" style="65" customWidth="1"/>
    <col min="10" max="10" width="11.42578125" style="65" customWidth="1"/>
    <col min="11" max="11" width="16.5703125" style="34" customWidth="1"/>
    <col min="12" max="12" width="9.140625" style="34" customWidth="1"/>
    <col min="13" max="13" width="19.28515625" style="34" customWidth="1"/>
    <col min="14" max="14" width="9.140625" style="34" customWidth="1"/>
    <col min="15" max="16" width="15.7109375" style="34" customWidth="1"/>
    <col min="17" max="17" width="20.28515625" style="34" bestFit="1" customWidth="1"/>
    <col min="18" max="18" width="17.7109375" style="34" customWidth="1"/>
    <col min="19" max="16384" width="14.42578125" style="5"/>
  </cols>
  <sheetData>
    <row r="1" spans="1:18" ht="12.75" customHeight="1">
      <c r="B1" s="3" t="s">
        <v>0</v>
      </c>
      <c r="C1" s="3" t="s">
        <v>1</v>
      </c>
      <c r="D1" s="3"/>
      <c r="E1" s="3" t="s">
        <v>2</v>
      </c>
      <c r="F1" s="14" t="s">
        <v>3</v>
      </c>
      <c r="G1" s="14" t="s">
        <v>177</v>
      </c>
      <c r="H1" s="14" t="s">
        <v>178</v>
      </c>
      <c r="I1" s="14" t="s">
        <v>180</v>
      </c>
      <c r="J1" s="14"/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4" t="s">
        <v>9</v>
      </c>
      <c r="Q1" s="3" t="s">
        <v>10</v>
      </c>
      <c r="R1" s="34" t="s">
        <v>185</v>
      </c>
    </row>
    <row r="2" spans="1:18" s="6" customFormat="1" ht="12.75" customHeight="1">
      <c r="A2" s="35">
        <v>1</v>
      </c>
      <c r="B2" s="36" t="s">
        <v>11</v>
      </c>
      <c r="C2" s="37" t="s">
        <v>179</v>
      </c>
      <c r="D2" s="37" t="s">
        <v>235</v>
      </c>
      <c r="E2" s="37" t="s">
        <v>12</v>
      </c>
      <c r="F2" s="38">
        <v>509</v>
      </c>
      <c r="G2" s="38">
        <v>13</v>
      </c>
      <c r="H2" s="38">
        <v>496</v>
      </c>
      <c r="I2" s="38"/>
      <c r="J2" s="38">
        <f>G2+H2</f>
        <v>509</v>
      </c>
      <c r="K2" s="37"/>
      <c r="L2" s="37"/>
      <c r="M2" s="37"/>
      <c r="N2" s="37"/>
      <c r="O2" s="37"/>
      <c r="P2" s="39"/>
      <c r="Q2" s="8" t="s">
        <v>13</v>
      </c>
      <c r="R2" s="9"/>
    </row>
    <row r="3" spans="1:18" s="6" customFormat="1" ht="26.25" customHeight="1">
      <c r="A3" s="35">
        <v>2</v>
      </c>
      <c r="B3" s="36" t="s">
        <v>14</v>
      </c>
      <c r="C3" s="37" t="s">
        <v>234</v>
      </c>
      <c r="D3" s="37" t="s">
        <v>235</v>
      </c>
      <c r="E3" s="37" t="s">
        <v>15</v>
      </c>
      <c r="F3" s="38">
        <v>929</v>
      </c>
      <c r="G3" s="38">
        <v>262</v>
      </c>
      <c r="H3" s="38">
        <v>667</v>
      </c>
      <c r="I3" s="38"/>
      <c r="J3" s="38">
        <f t="shared" ref="J3:J41" si="0">G3+H3</f>
        <v>929</v>
      </c>
      <c r="K3" s="37"/>
      <c r="L3" s="37"/>
      <c r="M3" s="37"/>
      <c r="N3" s="37"/>
      <c r="O3" s="37"/>
      <c r="P3" s="39"/>
      <c r="Q3" s="8" t="s">
        <v>16</v>
      </c>
      <c r="R3" s="9"/>
    </row>
    <row r="4" spans="1:18" s="6" customFormat="1" ht="12.75" customHeight="1">
      <c r="A4" s="35">
        <v>3</v>
      </c>
      <c r="B4" s="36" t="s">
        <v>14</v>
      </c>
      <c r="C4" s="37" t="s">
        <v>17</v>
      </c>
      <c r="D4" s="37" t="s">
        <v>188</v>
      </c>
      <c r="E4" s="37" t="s">
        <v>18</v>
      </c>
      <c r="F4" s="38">
        <v>943</v>
      </c>
      <c r="G4" s="38">
        <v>17</v>
      </c>
      <c r="H4" s="38">
        <v>926</v>
      </c>
      <c r="I4" s="38"/>
      <c r="J4" s="38">
        <f t="shared" si="0"/>
        <v>943</v>
      </c>
      <c r="K4" s="37" t="s">
        <v>19</v>
      </c>
      <c r="L4" s="37"/>
      <c r="M4" s="37"/>
      <c r="N4" s="37"/>
      <c r="O4" s="37"/>
      <c r="P4" s="39"/>
      <c r="Q4" s="8" t="s">
        <v>16</v>
      </c>
      <c r="R4" s="9" t="s">
        <v>229</v>
      </c>
    </row>
    <row r="5" spans="1:18" s="6" customFormat="1" ht="12.75" customHeight="1">
      <c r="A5" s="35">
        <v>4</v>
      </c>
      <c r="B5" s="40" t="s">
        <v>183</v>
      </c>
      <c r="C5" s="39" t="s">
        <v>20</v>
      </c>
      <c r="D5" s="37" t="s">
        <v>332</v>
      </c>
      <c r="E5" s="39" t="s">
        <v>21</v>
      </c>
      <c r="F5" s="41">
        <v>190314</v>
      </c>
      <c r="G5" s="41">
        <v>4421</v>
      </c>
      <c r="H5" s="41">
        <v>185892</v>
      </c>
      <c r="I5" s="41"/>
      <c r="J5" s="38">
        <f t="shared" si="0"/>
        <v>190313</v>
      </c>
      <c r="K5" s="39" t="s">
        <v>19</v>
      </c>
      <c r="L5" s="39" t="s">
        <v>22</v>
      </c>
      <c r="M5" s="39" t="s">
        <v>23</v>
      </c>
      <c r="N5" s="39"/>
      <c r="O5" s="39"/>
      <c r="P5" s="39" t="s">
        <v>24</v>
      </c>
      <c r="Q5" s="10" t="s">
        <v>13</v>
      </c>
      <c r="R5" s="9"/>
    </row>
    <row r="6" spans="1:18" s="6" customFormat="1" ht="12.75" customHeight="1">
      <c r="A6" s="35">
        <v>5</v>
      </c>
      <c r="B6" s="40" t="s">
        <v>183</v>
      </c>
      <c r="C6" s="39" t="s">
        <v>25</v>
      </c>
      <c r="D6" s="37" t="s">
        <v>188</v>
      </c>
      <c r="E6" s="39" t="s">
        <v>26</v>
      </c>
      <c r="F6" s="41">
        <v>1032</v>
      </c>
      <c r="G6" s="41">
        <v>116</v>
      </c>
      <c r="H6" s="41">
        <v>916</v>
      </c>
      <c r="I6" s="41"/>
      <c r="J6" s="38">
        <f t="shared" si="0"/>
        <v>1032</v>
      </c>
      <c r="K6" s="39" t="s">
        <v>19</v>
      </c>
      <c r="L6" s="39" t="s">
        <v>27</v>
      </c>
      <c r="M6" s="39" t="s">
        <v>28</v>
      </c>
      <c r="N6" s="39"/>
      <c r="O6" s="39"/>
      <c r="P6" s="39" t="s">
        <v>29</v>
      </c>
      <c r="Q6" s="10" t="s">
        <v>13</v>
      </c>
      <c r="R6" s="11" t="s">
        <v>186</v>
      </c>
    </row>
    <row r="7" spans="1:18" s="6" customFormat="1" ht="12.75" customHeight="1">
      <c r="A7" s="35">
        <v>6</v>
      </c>
      <c r="B7" s="40" t="s">
        <v>183</v>
      </c>
      <c r="C7" s="39" t="s">
        <v>30</v>
      </c>
      <c r="D7" s="37" t="s">
        <v>188</v>
      </c>
      <c r="E7" s="39" t="s">
        <v>31</v>
      </c>
      <c r="F7" s="41">
        <v>727</v>
      </c>
      <c r="G7" s="41">
        <v>193</v>
      </c>
      <c r="H7" s="41">
        <v>534</v>
      </c>
      <c r="I7" s="41"/>
      <c r="J7" s="38">
        <f t="shared" si="0"/>
        <v>727</v>
      </c>
      <c r="K7" s="39" t="s">
        <v>19</v>
      </c>
      <c r="L7" s="39" t="s">
        <v>32</v>
      </c>
      <c r="M7" s="39" t="s">
        <v>28</v>
      </c>
      <c r="N7" s="39" t="s">
        <v>33</v>
      </c>
      <c r="O7" s="39" t="s">
        <v>34</v>
      </c>
      <c r="P7" s="39" t="s">
        <v>35</v>
      </c>
      <c r="Q7" s="10" t="s">
        <v>13</v>
      </c>
      <c r="R7" s="11" t="s">
        <v>231</v>
      </c>
    </row>
    <row r="8" spans="1:18" s="6" customFormat="1" ht="12.75" customHeight="1">
      <c r="A8" s="35">
        <v>7</v>
      </c>
      <c r="B8" s="40" t="s">
        <v>184</v>
      </c>
      <c r="C8" s="39" t="s">
        <v>36</v>
      </c>
      <c r="D8" s="37" t="s">
        <v>188</v>
      </c>
      <c r="E8" s="39" t="s">
        <v>37</v>
      </c>
      <c r="F8" s="41">
        <v>2815</v>
      </c>
      <c r="G8" s="41">
        <v>960</v>
      </c>
      <c r="H8" s="41">
        <v>1816</v>
      </c>
      <c r="I8" s="41">
        <v>39</v>
      </c>
      <c r="J8" s="38">
        <f>G8+H8+I8</f>
        <v>2815</v>
      </c>
      <c r="K8" s="39" t="s">
        <v>19</v>
      </c>
      <c r="L8" s="39" t="s">
        <v>38</v>
      </c>
      <c r="M8" s="39" t="s">
        <v>28</v>
      </c>
      <c r="N8" s="39" t="s">
        <v>39</v>
      </c>
      <c r="O8" s="39" t="s">
        <v>40</v>
      </c>
      <c r="P8" s="39" t="s">
        <v>41</v>
      </c>
      <c r="Q8" s="10" t="s">
        <v>13</v>
      </c>
      <c r="R8" s="11" t="s">
        <v>231</v>
      </c>
    </row>
    <row r="9" spans="1:18" s="6" customFormat="1" ht="12.75" customHeight="1">
      <c r="A9" s="35">
        <v>8</v>
      </c>
      <c r="B9" s="40" t="s">
        <v>184</v>
      </c>
      <c r="C9" s="39" t="s">
        <v>42</v>
      </c>
      <c r="D9" s="37" t="s">
        <v>188</v>
      </c>
      <c r="E9" s="39" t="s">
        <v>43</v>
      </c>
      <c r="F9" s="41">
        <v>376</v>
      </c>
      <c r="G9" s="41">
        <v>8</v>
      </c>
      <c r="H9" s="41">
        <v>368</v>
      </c>
      <c r="I9" s="41"/>
      <c r="J9" s="38">
        <f t="shared" si="0"/>
        <v>376</v>
      </c>
      <c r="K9" s="39" t="s">
        <v>19</v>
      </c>
      <c r="L9" s="39" t="s">
        <v>44</v>
      </c>
      <c r="M9" s="39" t="s">
        <v>28</v>
      </c>
      <c r="N9" s="39" t="s">
        <v>45</v>
      </c>
      <c r="O9" s="39" t="s">
        <v>46</v>
      </c>
      <c r="P9" s="39" t="s">
        <v>47</v>
      </c>
      <c r="Q9" s="10" t="s">
        <v>48</v>
      </c>
      <c r="R9" s="11" t="s">
        <v>231</v>
      </c>
    </row>
    <row r="10" spans="1:18" s="18" customFormat="1" ht="28.5" customHeight="1">
      <c r="A10" s="42">
        <v>9</v>
      </c>
      <c r="B10" s="43" t="s">
        <v>184</v>
      </c>
      <c r="C10" s="44" t="s">
        <v>49</v>
      </c>
      <c r="D10" s="45" t="s">
        <v>237</v>
      </c>
      <c r="E10" s="44" t="s">
        <v>50</v>
      </c>
      <c r="F10" s="46"/>
      <c r="G10" s="46"/>
      <c r="H10" s="46"/>
      <c r="I10" s="46"/>
      <c r="J10" s="47">
        <f t="shared" si="0"/>
        <v>0</v>
      </c>
      <c r="K10" s="44" t="s">
        <v>19</v>
      </c>
      <c r="L10" s="44" t="s">
        <v>51</v>
      </c>
      <c r="M10" s="44" t="s">
        <v>52</v>
      </c>
      <c r="N10" s="44"/>
      <c r="O10" s="44"/>
      <c r="P10" s="44" t="s">
        <v>53</v>
      </c>
      <c r="Q10" s="16" t="s">
        <v>54</v>
      </c>
      <c r="R10" s="17"/>
    </row>
    <row r="11" spans="1:18" s="6" customFormat="1" ht="12.75" customHeight="1">
      <c r="A11" s="35">
        <v>10</v>
      </c>
      <c r="B11" s="40" t="s">
        <v>184</v>
      </c>
      <c r="C11" s="39" t="s">
        <v>55</v>
      </c>
      <c r="D11" s="37" t="s">
        <v>188</v>
      </c>
      <c r="E11" s="39" t="s">
        <v>56</v>
      </c>
      <c r="F11" s="41">
        <v>416898</v>
      </c>
      <c r="G11" s="41">
        <v>37614</v>
      </c>
      <c r="H11" s="41">
        <v>379208</v>
      </c>
      <c r="I11" s="41"/>
      <c r="J11" s="38">
        <f t="shared" si="0"/>
        <v>416822</v>
      </c>
      <c r="K11" s="39" t="s">
        <v>19</v>
      </c>
      <c r="L11" s="39" t="s">
        <v>57</v>
      </c>
      <c r="M11" s="39" t="s">
        <v>23</v>
      </c>
      <c r="N11" s="39"/>
      <c r="O11" s="39"/>
      <c r="P11" s="39" t="s">
        <v>58</v>
      </c>
      <c r="Q11" s="10" t="s">
        <v>59</v>
      </c>
      <c r="R11" s="9"/>
    </row>
    <row r="12" spans="1:18" s="6" customFormat="1" ht="12.75" customHeight="1">
      <c r="A12" s="35">
        <v>11</v>
      </c>
      <c r="B12" s="40" t="s">
        <v>184</v>
      </c>
      <c r="C12" s="39" t="s">
        <v>60</v>
      </c>
      <c r="D12" s="37" t="s">
        <v>188</v>
      </c>
      <c r="E12" s="39" t="s">
        <v>61</v>
      </c>
      <c r="F12" s="41">
        <v>51257</v>
      </c>
      <c r="G12" s="15">
        <v>14219</v>
      </c>
      <c r="H12" s="41">
        <v>36781</v>
      </c>
      <c r="I12" s="41">
        <v>257</v>
      </c>
      <c r="J12" s="38">
        <f>I12+G12+H12</f>
        <v>51257</v>
      </c>
      <c r="K12" s="39" t="s">
        <v>19</v>
      </c>
      <c r="L12" s="39" t="s">
        <v>57</v>
      </c>
      <c r="M12" s="39" t="s">
        <v>23</v>
      </c>
      <c r="N12" s="39"/>
      <c r="O12" s="39"/>
      <c r="P12" s="39" t="s">
        <v>62</v>
      </c>
      <c r="Q12" s="10" t="s">
        <v>13</v>
      </c>
      <c r="R12" s="11" t="s">
        <v>231</v>
      </c>
    </row>
    <row r="13" spans="1:18" s="6" customFormat="1" ht="12.75" customHeight="1">
      <c r="A13" s="35">
        <v>12</v>
      </c>
      <c r="B13" s="40" t="s">
        <v>184</v>
      </c>
      <c r="C13" s="39" t="s">
        <v>63</v>
      </c>
      <c r="D13" s="37" t="s">
        <v>188</v>
      </c>
      <c r="E13" s="39" t="s">
        <v>64</v>
      </c>
      <c r="F13" s="41">
        <v>20783</v>
      </c>
      <c r="G13" s="41">
        <v>1344</v>
      </c>
      <c r="H13" s="41">
        <v>19439</v>
      </c>
      <c r="I13" s="41"/>
      <c r="J13" s="38">
        <f t="shared" si="0"/>
        <v>20783</v>
      </c>
      <c r="K13" s="39" t="s">
        <v>19</v>
      </c>
      <c r="L13" s="39" t="s">
        <v>65</v>
      </c>
      <c r="M13" s="39" t="s">
        <v>28</v>
      </c>
      <c r="N13" s="39"/>
      <c r="O13" s="39"/>
      <c r="P13" s="39" t="s">
        <v>66</v>
      </c>
      <c r="Q13" s="10" t="s">
        <v>13</v>
      </c>
      <c r="R13" s="11" t="s">
        <v>186</v>
      </c>
    </row>
    <row r="14" spans="1:18" s="6" customFormat="1" ht="12.75" customHeight="1">
      <c r="A14" s="35">
        <v>13</v>
      </c>
      <c r="B14" s="40" t="s">
        <v>184</v>
      </c>
      <c r="C14" s="39" t="s">
        <v>67</v>
      </c>
      <c r="D14" s="37" t="s">
        <v>188</v>
      </c>
      <c r="E14" s="39" t="s">
        <v>68</v>
      </c>
      <c r="F14" s="41">
        <v>8330</v>
      </c>
      <c r="G14" s="41">
        <v>3730</v>
      </c>
      <c r="H14" s="41"/>
      <c r="I14" s="41">
        <v>4600</v>
      </c>
      <c r="J14" s="38">
        <f>I14+G14+H14</f>
        <v>8330</v>
      </c>
      <c r="K14" s="39" t="s">
        <v>19</v>
      </c>
      <c r="L14" s="39" t="s">
        <v>69</v>
      </c>
      <c r="M14" s="39" t="s">
        <v>23</v>
      </c>
      <c r="N14" s="39"/>
      <c r="O14" s="39"/>
      <c r="P14" s="39" t="s">
        <v>70</v>
      </c>
      <c r="Q14" s="10" t="s">
        <v>13</v>
      </c>
      <c r="R14" s="11" t="s">
        <v>186</v>
      </c>
    </row>
    <row r="15" spans="1:18" s="6" customFormat="1" ht="12.75" customHeight="1">
      <c r="A15" s="35">
        <v>14</v>
      </c>
      <c r="B15" s="40" t="s">
        <v>184</v>
      </c>
      <c r="C15" s="39" t="s">
        <v>71</v>
      </c>
      <c r="D15" s="37" t="s">
        <v>188</v>
      </c>
      <c r="E15" s="39" t="s">
        <v>72</v>
      </c>
      <c r="F15" s="41">
        <v>19615</v>
      </c>
      <c r="G15" s="41">
        <v>12</v>
      </c>
      <c r="H15" s="41">
        <v>19648</v>
      </c>
      <c r="I15" s="41"/>
      <c r="J15" s="38">
        <f t="shared" si="0"/>
        <v>19660</v>
      </c>
      <c r="K15" s="39" t="s">
        <v>19</v>
      </c>
      <c r="L15" s="39" t="s">
        <v>73</v>
      </c>
      <c r="M15" s="39" t="s">
        <v>28</v>
      </c>
      <c r="N15" s="39" t="s">
        <v>74</v>
      </c>
      <c r="O15" s="39" t="s">
        <v>75</v>
      </c>
      <c r="P15" s="39" t="s">
        <v>76</v>
      </c>
      <c r="Q15" s="10" t="s">
        <v>13</v>
      </c>
      <c r="R15" s="9"/>
    </row>
    <row r="16" spans="1:18" s="6" customFormat="1" ht="12.75" customHeight="1">
      <c r="A16" s="35">
        <v>15</v>
      </c>
      <c r="B16" s="40" t="s">
        <v>184</v>
      </c>
      <c r="C16" s="39" t="s">
        <v>77</v>
      </c>
      <c r="D16" s="37" t="s">
        <v>188</v>
      </c>
      <c r="E16" s="39" t="s">
        <v>78</v>
      </c>
      <c r="F16" s="41">
        <v>18197</v>
      </c>
      <c r="G16" s="41">
        <v>3277</v>
      </c>
      <c r="H16" s="41">
        <v>14892</v>
      </c>
      <c r="I16" s="41">
        <v>26</v>
      </c>
      <c r="J16" s="38">
        <f>I16+G16+H16</f>
        <v>18195</v>
      </c>
      <c r="K16" s="39" t="s">
        <v>19</v>
      </c>
      <c r="L16" s="39" t="s">
        <v>73</v>
      </c>
      <c r="M16" s="39" t="s">
        <v>28</v>
      </c>
      <c r="N16" s="39" t="s">
        <v>79</v>
      </c>
      <c r="O16" s="39" t="s">
        <v>80</v>
      </c>
      <c r="P16" s="39" t="s">
        <v>81</v>
      </c>
      <c r="Q16" s="10" t="s">
        <v>13</v>
      </c>
      <c r="R16" s="9"/>
    </row>
    <row r="17" spans="1:18" s="6" customFormat="1" ht="33.75" customHeight="1">
      <c r="A17" s="35">
        <v>16</v>
      </c>
      <c r="B17" s="40" t="s">
        <v>184</v>
      </c>
      <c r="C17" s="39" t="s">
        <v>82</v>
      </c>
      <c r="D17" s="37" t="s">
        <v>188</v>
      </c>
      <c r="E17" s="39" t="s">
        <v>83</v>
      </c>
      <c r="F17" s="41">
        <v>13797</v>
      </c>
      <c r="G17" s="41">
        <v>10064</v>
      </c>
      <c r="H17" s="41"/>
      <c r="I17" s="41">
        <v>3832</v>
      </c>
      <c r="J17" s="38">
        <f>I17+G17+H17</f>
        <v>13896</v>
      </c>
      <c r="K17" s="39" t="s">
        <v>19</v>
      </c>
      <c r="L17" s="39" t="s">
        <v>22</v>
      </c>
      <c r="M17" s="39" t="s">
        <v>28</v>
      </c>
      <c r="N17" s="39"/>
      <c r="O17" s="39"/>
      <c r="P17" s="39" t="s">
        <v>84</v>
      </c>
      <c r="Q17" s="10" t="s">
        <v>13</v>
      </c>
      <c r="R17" s="9"/>
    </row>
    <row r="18" spans="1:18" s="6" customFormat="1" ht="26.25" customHeight="1">
      <c r="A18" s="35">
        <v>17</v>
      </c>
      <c r="B18" s="40" t="s">
        <v>184</v>
      </c>
      <c r="C18" s="39" t="s">
        <v>82</v>
      </c>
      <c r="D18" s="37" t="s">
        <v>188</v>
      </c>
      <c r="E18" s="39" t="s">
        <v>83</v>
      </c>
      <c r="F18" s="41">
        <v>19622</v>
      </c>
      <c r="G18" s="41">
        <v>1163</v>
      </c>
      <c r="H18" s="41">
        <v>18980</v>
      </c>
      <c r="I18" s="41"/>
      <c r="J18" s="38">
        <f t="shared" si="0"/>
        <v>20143</v>
      </c>
      <c r="K18" s="39" t="s">
        <v>19</v>
      </c>
      <c r="L18" s="39" t="s">
        <v>22</v>
      </c>
      <c r="M18" s="39" t="s">
        <v>28</v>
      </c>
      <c r="N18" s="39"/>
      <c r="O18" s="39"/>
      <c r="P18" s="39" t="s">
        <v>84</v>
      </c>
      <c r="Q18" s="10" t="s">
        <v>13</v>
      </c>
      <c r="R18" s="9"/>
    </row>
    <row r="19" spans="1:18" s="6" customFormat="1" ht="35.25" customHeight="1">
      <c r="A19" s="35">
        <v>18</v>
      </c>
      <c r="B19" s="40" t="s">
        <v>184</v>
      </c>
      <c r="C19" s="39" t="s">
        <v>85</v>
      </c>
      <c r="D19" s="37" t="s">
        <v>188</v>
      </c>
      <c r="E19" s="39" t="s">
        <v>86</v>
      </c>
      <c r="F19" s="41">
        <v>191765</v>
      </c>
      <c r="G19" s="48">
        <v>730</v>
      </c>
      <c r="H19" s="48">
        <v>191003</v>
      </c>
      <c r="I19" s="48"/>
      <c r="J19" s="38">
        <f t="shared" si="0"/>
        <v>191733</v>
      </c>
      <c r="K19" s="39" t="s">
        <v>19</v>
      </c>
      <c r="L19" s="39" t="s">
        <v>87</v>
      </c>
      <c r="M19" s="39" t="s">
        <v>28</v>
      </c>
      <c r="N19" s="39"/>
      <c r="O19" s="39"/>
      <c r="P19" s="39" t="s">
        <v>88</v>
      </c>
      <c r="Q19" s="10" t="s">
        <v>13</v>
      </c>
      <c r="R19" s="9"/>
    </row>
    <row r="20" spans="1:18" s="6" customFormat="1" ht="16.5" customHeight="1">
      <c r="A20" s="35">
        <v>19</v>
      </c>
      <c r="B20" s="40" t="s">
        <v>183</v>
      </c>
      <c r="C20" s="39" t="s">
        <v>89</v>
      </c>
      <c r="D20" s="37" t="s">
        <v>188</v>
      </c>
      <c r="E20" s="39" t="s">
        <v>90</v>
      </c>
      <c r="F20" s="49">
        <v>8680</v>
      </c>
      <c r="G20" s="50">
        <v>2676</v>
      </c>
      <c r="H20" s="50">
        <v>6002</v>
      </c>
      <c r="I20" s="51"/>
      <c r="J20" s="52">
        <f>SUM(G20:I20)</f>
        <v>8678</v>
      </c>
      <c r="K20" s="39" t="s">
        <v>19</v>
      </c>
      <c r="L20" s="39" t="s">
        <v>91</v>
      </c>
      <c r="M20" s="39"/>
      <c r="N20" s="39"/>
      <c r="O20" s="39"/>
      <c r="P20" s="39"/>
      <c r="Q20" s="10" t="s">
        <v>92</v>
      </c>
      <c r="R20" s="9"/>
    </row>
    <row r="21" spans="1:18" s="6" customFormat="1" ht="12.75" customHeight="1">
      <c r="A21" s="35">
        <v>20</v>
      </c>
      <c r="B21" s="36" t="s">
        <v>11</v>
      </c>
      <c r="C21" s="37" t="s">
        <v>93</v>
      </c>
      <c r="D21" s="37" t="s">
        <v>188</v>
      </c>
      <c r="E21" s="37" t="s">
        <v>94</v>
      </c>
      <c r="F21" s="38">
        <v>188</v>
      </c>
      <c r="G21" s="53">
        <v>20</v>
      </c>
      <c r="H21" s="53">
        <v>168</v>
      </c>
      <c r="I21" s="53"/>
      <c r="J21" s="38">
        <f t="shared" si="0"/>
        <v>188</v>
      </c>
      <c r="K21" s="37" t="s">
        <v>19</v>
      </c>
      <c r="L21" s="37" t="s">
        <v>95</v>
      </c>
      <c r="M21" s="37"/>
      <c r="N21" s="37" t="s">
        <v>96</v>
      </c>
      <c r="O21" s="37" t="s">
        <v>97</v>
      </c>
      <c r="P21" s="39" t="s">
        <v>98</v>
      </c>
      <c r="Q21" s="8" t="s">
        <v>13</v>
      </c>
      <c r="R21" s="9"/>
    </row>
    <row r="22" spans="1:18" s="6" customFormat="1" ht="12.75" customHeight="1">
      <c r="A22" s="35">
        <v>21</v>
      </c>
      <c r="B22" s="36" t="s">
        <v>11</v>
      </c>
      <c r="C22" s="37" t="s">
        <v>99</v>
      </c>
      <c r="D22" s="37" t="s">
        <v>188</v>
      </c>
      <c r="E22" s="37" t="s">
        <v>100</v>
      </c>
      <c r="F22" s="38">
        <v>745</v>
      </c>
      <c r="G22" s="38">
        <v>110</v>
      </c>
      <c r="H22" s="38">
        <v>635</v>
      </c>
      <c r="I22" s="38"/>
      <c r="J22" s="38">
        <f t="shared" si="0"/>
        <v>745</v>
      </c>
      <c r="K22" s="37" t="s">
        <v>19</v>
      </c>
      <c r="L22" s="37" t="s">
        <v>95</v>
      </c>
      <c r="M22" s="37" t="s">
        <v>28</v>
      </c>
      <c r="N22" s="37" t="s">
        <v>96</v>
      </c>
      <c r="O22" s="37" t="s">
        <v>101</v>
      </c>
      <c r="P22" s="39" t="s">
        <v>102</v>
      </c>
      <c r="Q22" s="8" t="s">
        <v>13</v>
      </c>
      <c r="R22" s="9"/>
    </row>
    <row r="23" spans="1:18" s="6" customFormat="1" ht="12.75" customHeight="1">
      <c r="A23" s="35">
        <v>22</v>
      </c>
      <c r="B23" s="36" t="s">
        <v>11</v>
      </c>
      <c r="C23" s="37" t="s">
        <v>179</v>
      </c>
      <c r="D23" s="37" t="s">
        <v>235</v>
      </c>
      <c r="E23" s="37" t="s">
        <v>103</v>
      </c>
      <c r="F23" s="38">
        <v>611</v>
      </c>
      <c r="G23" s="38">
        <v>25</v>
      </c>
      <c r="H23" s="38">
        <v>586</v>
      </c>
      <c r="I23" s="38"/>
      <c r="J23" s="38">
        <f t="shared" si="0"/>
        <v>611</v>
      </c>
      <c r="K23" s="37" t="s">
        <v>19</v>
      </c>
      <c r="L23" s="37" t="s">
        <v>104</v>
      </c>
      <c r="M23" s="37"/>
      <c r="N23" s="37" t="s">
        <v>96</v>
      </c>
      <c r="O23" s="37" t="s">
        <v>105</v>
      </c>
      <c r="P23" s="39" t="s">
        <v>106</v>
      </c>
      <c r="Q23" s="8" t="s">
        <v>13</v>
      </c>
      <c r="R23" s="9"/>
    </row>
    <row r="24" spans="1:18" s="6" customFormat="1" ht="27" customHeight="1">
      <c r="A24" s="35">
        <v>23</v>
      </c>
      <c r="B24" s="36" t="s">
        <v>11</v>
      </c>
      <c r="C24" s="37" t="s">
        <v>107</v>
      </c>
      <c r="D24" s="37" t="s">
        <v>188</v>
      </c>
      <c r="E24" s="37" t="s">
        <v>108</v>
      </c>
      <c r="F24" s="38">
        <v>1061</v>
      </c>
      <c r="G24" s="38">
        <v>83</v>
      </c>
      <c r="H24" s="38">
        <v>978</v>
      </c>
      <c r="I24" s="38"/>
      <c r="J24" s="38">
        <f t="shared" si="0"/>
        <v>1061</v>
      </c>
      <c r="K24" s="37" t="s">
        <v>19</v>
      </c>
      <c r="L24" s="37" t="s">
        <v>95</v>
      </c>
      <c r="M24" s="37" t="s">
        <v>28</v>
      </c>
      <c r="N24" s="37" t="s">
        <v>96</v>
      </c>
      <c r="O24" s="37" t="s">
        <v>109</v>
      </c>
      <c r="P24" s="39" t="s">
        <v>110</v>
      </c>
      <c r="Q24" s="8" t="s">
        <v>13</v>
      </c>
      <c r="R24" s="9" t="s">
        <v>229</v>
      </c>
    </row>
    <row r="25" spans="1:18" s="6" customFormat="1" ht="39" customHeight="1">
      <c r="A25" s="35">
        <v>24</v>
      </c>
      <c r="B25" s="36" t="s">
        <v>11</v>
      </c>
      <c r="C25" s="54" t="s">
        <v>238</v>
      </c>
      <c r="D25" s="54" t="s">
        <v>236</v>
      </c>
      <c r="E25" s="37" t="s">
        <v>111</v>
      </c>
      <c r="F25" s="38">
        <v>733</v>
      </c>
      <c r="G25" s="38">
        <v>20</v>
      </c>
      <c r="H25" s="38">
        <v>713</v>
      </c>
      <c r="I25" s="38"/>
      <c r="J25" s="38">
        <f t="shared" si="0"/>
        <v>733</v>
      </c>
      <c r="K25" s="37" t="s">
        <v>19</v>
      </c>
      <c r="L25" s="37" t="s">
        <v>112</v>
      </c>
      <c r="M25" s="37" t="s">
        <v>28</v>
      </c>
      <c r="N25" s="37" t="s">
        <v>96</v>
      </c>
      <c r="O25" s="37" t="s">
        <v>113</v>
      </c>
      <c r="P25" s="39" t="s">
        <v>114</v>
      </c>
      <c r="Q25" s="8" t="s">
        <v>13</v>
      </c>
      <c r="R25" s="9"/>
    </row>
    <row r="26" spans="1:18" s="6" customFormat="1" ht="12.75" customHeight="1">
      <c r="A26" s="35">
        <v>25</v>
      </c>
      <c r="B26" s="36" t="s">
        <v>11</v>
      </c>
      <c r="C26" s="37" t="s">
        <v>115</v>
      </c>
      <c r="D26" s="37" t="s">
        <v>188</v>
      </c>
      <c r="E26" s="37" t="s">
        <v>116</v>
      </c>
      <c r="F26" s="38">
        <v>1391</v>
      </c>
      <c r="G26" s="38">
        <v>33</v>
      </c>
      <c r="H26" s="38">
        <v>1358</v>
      </c>
      <c r="I26" s="38"/>
      <c r="J26" s="38">
        <f t="shared" si="0"/>
        <v>1391</v>
      </c>
      <c r="K26" s="37" t="s">
        <v>19</v>
      </c>
      <c r="L26" s="37" t="s">
        <v>95</v>
      </c>
      <c r="M26" s="37" t="s">
        <v>117</v>
      </c>
      <c r="N26" s="37" t="s">
        <v>96</v>
      </c>
      <c r="O26" s="37" t="s">
        <v>118</v>
      </c>
      <c r="P26" s="39" t="s">
        <v>119</v>
      </c>
      <c r="Q26" s="8" t="s">
        <v>13</v>
      </c>
      <c r="R26" s="11" t="s">
        <v>231</v>
      </c>
    </row>
    <row r="27" spans="1:18" s="6" customFormat="1" ht="12.75" customHeight="1">
      <c r="A27" s="35">
        <v>26</v>
      </c>
      <c r="B27" s="36" t="s">
        <v>11</v>
      </c>
      <c r="C27" s="37" t="s">
        <v>120</v>
      </c>
      <c r="D27" s="37" t="s">
        <v>188</v>
      </c>
      <c r="E27" s="37" t="s">
        <v>121</v>
      </c>
      <c r="F27" s="38">
        <v>1081</v>
      </c>
      <c r="G27" s="38">
        <v>6</v>
      </c>
      <c r="H27" s="38">
        <v>1075</v>
      </c>
      <c r="I27" s="38"/>
      <c r="J27" s="38">
        <f t="shared" si="0"/>
        <v>1081</v>
      </c>
      <c r="K27" s="37" t="s">
        <v>19</v>
      </c>
      <c r="L27" s="37" t="s">
        <v>95</v>
      </c>
      <c r="M27" s="37" t="s">
        <v>28</v>
      </c>
      <c r="N27" s="37" t="s">
        <v>96</v>
      </c>
      <c r="O27" s="37" t="s">
        <v>122</v>
      </c>
      <c r="P27" s="39" t="s">
        <v>123</v>
      </c>
      <c r="Q27" s="8" t="s">
        <v>13</v>
      </c>
      <c r="R27" s="11" t="s">
        <v>186</v>
      </c>
    </row>
    <row r="28" spans="1:18" s="6" customFormat="1" ht="12.75" customHeight="1">
      <c r="A28" s="35">
        <v>27</v>
      </c>
      <c r="B28" s="36" t="s">
        <v>11</v>
      </c>
      <c r="C28" s="37" t="s">
        <v>124</v>
      </c>
      <c r="D28" s="37" t="s">
        <v>188</v>
      </c>
      <c r="E28" s="37" t="s">
        <v>125</v>
      </c>
      <c r="F28" s="38">
        <v>1173</v>
      </c>
      <c r="G28" s="38">
        <v>10</v>
      </c>
      <c r="H28" s="38">
        <v>1163</v>
      </c>
      <c r="I28" s="38"/>
      <c r="J28" s="38">
        <f t="shared" si="0"/>
        <v>1173</v>
      </c>
      <c r="K28" s="37" t="s">
        <v>19</v>
      </c>
      <c r="L28" s="37" t="s">
        <v>126</v>
      </c>
      <c r="M28" s="37" t="s">
        <v>117</v>
      </c>
      <c r="N28" s="37" t="s">
        <v>96</v>
      </c>
      <c r="O28" s="37" t="s">
        <v>127</v>
      </c>
      <c r="P28" s="39" t="s">
        <v>128</v>
      </c>
      <c r="Q28" s="8" t="s">
        <v>13</v>
      </c>
      <c r="R28" s="11" t="s">
        <v>186</v>
      </c>
    </row>
    <row r="29" spans="1:18" s="6" customFormat="1" ht="12.75" customHeight="1">
      <c r="A29" s="35">
        <v>28</v>
      </c>
      <c r="B29" s="36" t="s">
        <v>11</v>
      </c>
      <c r="C29" s="37" t="s">
        <v>129</v>
      </c>
      <c r="D29" s="37" t="s">
        <v>188</v>
      </c>
      <c r="E29" s="37" t="s">
        <v>130</v>
      </c>
      <c r="F29" s="38">
        <v>1283</v>
      </c>
      <c r="G29" s="38">
        <v>126</v>
      </c>
      <c r="H29" s="38">
        <v>1157</v>
      </c>
      <c r="I29" s="38"/>
      <c r="J29" s="38">
        <f t="shared" si="0"/>
        <v>1283</v>
      </c>
      <c r="K29" s="37" t="s">
        <v>19</v>
      </c>
      <c r="L29" s="37" t="s">
        <v>95</v>
      </c>
      <c r="M29" s="37" t="s">
        <v>28</v>
      </c>
      <c r="N29" s="37" t="s">
        <v>96</v>
      </c>
      <c r="O29" s="37" t="s">
        <v>131</v>
      </c>
      <c r="P29" s="39" t="s">
        <v>132</v>
      </c>
      <c r="Q29" s="8" t="s">
        <v>13</v>
      </c>
      <c r="R29" s="11" t="s">
        <v>186</v>
      </c>
    </row>
    <row r="30" spans="1:18" s="6" customFormat="1" ht="12.75" customHeight="1">
      <c r="A30" s="35">
        <v>29</v>
      </c>
      <c r="B30" s="36" t="s">
        <v>11</v>
      </c>
      <c r="C30" s="37" t="s">
        <v>133</v>
      </c>
      <c r="D30" s="37" t="s">
        <v>188</v>
      </c>
      <c r="E30" s="37" t="s">
        <v>134</v>
      </c>
      <c r="F30" s="38">
        <v>1100</v>
      </c>
      <c r="G30" s="38">
        <v>65</v>
      </c>
      <c r="H30" s="38">
        <v>1035</v>
      </c>
      <c r="I30" s="38"/>
      <c r="J30" s="38">
        <f t="shared" si="0"/>
        <v>1100</v>
      </c>
      <c r="K30" s="37" t="s">
        <v>19</v>
      </c>
      <c r="L30" s="37" t="s">
        <v>95</v>
      </c>
      <c r="M30" s="37" t="s">
        <v>28</v>
      </c>
      <c r="N30" s="37" t="s">
        <v>96</v>
      </c>
      <c r="O30" s="37" t="s">
        <v>135</v>
      </c>
      <c r="P30" s="39" t="s">
        <v>136</v>
      </c>
      <c r="Q30" s="8" t="s">
        <v>13</v>
      </c>
      <c r="R30" s="11" t="s">
        <v>186</v>
      </c>
    </row>
    <row r="31" spans="1:18" s="6" customFormat="1" ht="12.75" customHeight="1">
      <c r="A31" s="35">
        <v>30</v>
      </c>
      <c r="B31" s="36" t="s">
        <v>11</v>
      </c>
      <c r="C31" s="37" t="s">
        <v>179</v>
      </c>
      <c r="D31" s="37" t="s">
        <v>235</v>
      </c>
      <c r="E31" s="37" t="s">
        <v>137</v>
      </c>
      <c r="F31" s="38">
        <v>1536</v>
      </c>
      <c r="G31" s="38">
        <v>284</v>
      </c>
      <c r="H31" s="38">
        <v>1252</v>
      </c>
      <c r="I31" s="38"/>
      <c r="J31" s="38">
        <f t="shared" si="0"/>
        <v>1536</v>
      </c>
      <c r="K31" s="37" t="s">
        <v>19</v>
      </c>
      <c r="L31" s="37" t="s">
        <v>138</v>
      </c>
      <c r="M31" s="37"/>
      <c r="N31" s="37" t="s">
        <v>139</v>
      </c>
      <c r="O31" s="37" t="s">
        <v>140</v>
      </c>
      <c r="P31" s="39"/>
      <c r="Q31" s="8" t="s">
        <v>141</v>
      </c>
      <c r="R31" s="9"/>
    </row>
    <row r="32" spans="1:18" s="6" customFormat="1" ht="19.5" customHeight="1">
      <c r="A32" s="35">
        <v>31</v>
      </c>
      <c r="B32" s="36" t="s">
        <v>11</v>
      </c>
      <c r="C32" s="37" t="s">
        <v>142</v>
      </c>
      <c r="D32" s="37" t="s">
        <v>188</v>
      </c>
      <c r="E32" s="37" t="s">
        <v>143</v>
      </c>
      <c r="F32" s="38">
        <v>1399</v>
      </c>
      <c r="G32" s="38">
        <v>190</v>
      </c>
      <c r="H32" s="38">
        <v>1209</v>
      </c>
      <c r="I32" s="38"/>
      <c r="J32" s="38">
        <f>G32+H32</f>
        <v>1399</v>
      </c>
      <c r="K32" s="37" t="s">
        <v>19</v>
      </c>
      <c r="L32" s="37" t="s">
        <v>95</v>
      </c>
      <c r="M32" s="37" t="s">
        <v>117</v>
      </c>
      <c r="N32" s="37" t="s">
        <v>139</v>
      </c>
      <c r="O32" s="37" t="s">
        <v>144</v>
      </c>
      <c r="P32" s="39" t="s">
        <v>145</v>
      </c>
      <c r="Q32" s="8" t="s">
        <v>13</v>
      </c>
      <c r="R32" s="9" t="s">
        <v>229</v>
      </c>
    </row>
    <row r="33" spans="1:18" s="6" customFormat="1" ht="30" customHeight="1">
      <c r="A33" s="35">
        <v>32</v>
      </c>
      <c r="B33" s="36" t="s">
        <v>11</v>
      </c>
      <c r="C33" s="37" t="s">
        <v>182</v>
      </c>
      <c r="D33" s="37" t="s">
        <v>236</v>
      </c>
      <c r="E33" s="37" t="s">
        <v>146</v>
      </c>
      <c r="F33" s="38">
        <v>3129</v>
      </c>
      <c r="G33" s="38">
        <v>1172</v>
      </c>
      <c r="H33" s="38">
        <v>1957</v>
      </c>
      <c r="I33" s="38"/>
      <c r="J33" s="38">
        <f t="shared" si="0"/>
        <v>3129</v>
      </c>
      <c r="K33" s="37" t="s">
        <v>19</v>
      </c>
      <c r="L33" s="37" t="s">
        <v>95</v>
      </c>
      <c r="M33" s="37"/>
      <c r="N33" s="37" t="s">
        <v>96</v>
      </c>
      <c r="O33" s="37" t="s">
        <v>147</v>
      </c>
      <c r="P33" s="39" t="s">
        <v>148</v>
      </c>
      <c r="Q33" s="8" t="s">
        <v>92</v>
      </c>
      <c r="R33" s="9"/>
    </row>
    <row r="34" spans="1:18" s="6" customFormat="1" ht="12.75" customHeight="1">
      <c r="A34" s="35">
        <v>33</v>
      </c>
      <c r="B34" s="36" t="s">
        <v>14</v>
      </c>
      <c r="C34" s="37" t="s">
        <v>149</v>
      </c>
      <c r="D34" s="37" t="s">
        <v>188</v>
      </c>
      <c r="E34" s="37" t="s">
        <v>150</v>
      </c>
      <c r="F34" s="38">
        <v>1208</v>
      </c>
      <c r="G34" s="38">
        <v>185</v>
      </c>
      <c r="H34" s="38">
        <v>1023</v>
      </c>
      <c r="I34" s="38"/>
      <c r="J34" s="38">
        <f t="shared" si="0"/>
        <v>1208</v>
      </c>
      <c r="K34" s="37" t="s">
        <v>19</v>
      </c>
      <c r="L34" s="37" t="s">
        <v>95</v>
      </c>
      <c r="M34" s="37" t="s">
        <v>117</v>
      </c>
      <c r="N34" s="37" t="s">
        <v>96</v>
      </c>
      <c r="O34" s="37" t="s">
        <v>151</v>
      </c>
      <c r="P34" s="39" t="s">
        <v>152</v>
      </c>
      <c r="Q34" s="8" t="s">
        <v>16</v>
      </c>
      <c r="R34" s="9" t="s">
        <v>230</v>
      </c>
    </row>
    <row r="35" spans="1:18" s="6" customFormat="1" ht="12.75" customHeight="1">
      <c r="A35" s="35">
        <v>34</v>
      </c>
      <c r="B35" s="36" t="s">
        <v>14</v>
      </c>
      <c r="C35" s="37" t="s">
        <v>153</v>
      </c>
      <c r="D35" s="37" t="s">
        <v>188</v>
      </c>
      <c r="E35" s="37" t="s">
        <v>154</v>
      </c>
      <c r="F35" s="38">
        <v>1150</v>
      </c>
      <c r="G35" s="38">
        <v>261</v>
      </c>
      <c r="H35" s="38">
        <v>889</v>
      </c>
      <c r="I35" s="38"/>
      <c r="J35" s="38">
        <f t="shared" si="0"/>
        <v>1150</v>
      </c>
      <c r="K35" s="37" t="s">
        <v>19</v>
      </c>
      <c r="L35" s="37" t="s">
        <v>95</v>
      </c>
      <c r="M35" s="37" t="s">
        <v>117</v>
      </c>
      <c r="N35" s="37" t="s">
        <v>96</v>
      </c>
      <c r="O35" s="37" t="s">
        <v>155</v>
      </c>
      <c r="P35" s="39" t="s">
        <v>156</v>
      </c>
      <c r="Q35" s="8" t="s">
        <v>16</v>
      </c>
      <c r="R35" s="9" t="s">
        <v>230</v>
      </c>
    </row>
    <row r="36" spans="1:18" s="7" customFormat="1" ht="27" customHeight="1">
      <c r="A36" s="29">
        <v>35</v>
      </c>
      <c r="B36" s="55" t="s">
        <v>14</v>
      </c>
      <c r="C36" s="56" t="s">
        <v>232</v>
      </c>
      <c r="D36" s="56"/>
      <c r="E36" s="56" t="s">
        <v>157</v>
      </c>
      <c r="F36" s="57">
        <v>600</v>
      </c>
      <c r="G36" s="57"/>
      <c r="H36" s="57"/>
      <c r="I36" s="57"/>
      <c r="J36" s="57">
        <f t="shared" si="0"/>
        <v>0</v>
      </c>
      <c r="K36" s="56" t="s">
        <v>19</v>
      </c>
      <c r="L36" s="56" t="s">
        <v>104</v>
      </c>
      <c r="M36" s="56"/>
      <c r="N36" s="56"/>
      <c r="O36" s="56"/>
      <c r="P36" s="58"/>
      <c r="Q36" s="12" t="s">
        <v>16</v>
      </c>
      <c r="R36" s="13"/>
    </row>
    <row r="37" spans="1:18" s="7" customFormat="1" ht="24.75" customHeight="1">
      <c r="A37" s="29">
        <v>36</v>
      </c>
      <c r="B37" s="55" t="s">
        <v>14</v>
      </c>
      <c r="C37" s="56" t="s">
        <v>233</v>
      </c>
      <c r="D37" s="56"/>
      <c r="E37" s="56" t="s">
        <v>158</v>
      </c>
      <c r="F37" s="57">
        <v>600</v>
      </c>
      <c r="G37" s="57" t="s">
        <v>181</v>
      </c>
      <c r="H37" s="57"/>
      <c r="I37" s="57"/>
      <c r="J37" s="57" t="e">
        <f t="shared" si="0"/>
        <v>#VALUE!</v>
      </c>
      <c r="K37" s="56" t="s">
        <v>19</v>
      </c>
      <c r="L37" s="56" t="s">
        <v>159</v>
      </c>
      <c r="M37" s="56" t="s">
        <v>117</v>
      </c>
      <c r="N37" s="56" t="s">
        <v>96</v>
      </c>
      <c r="O37" s="56" t="s">
        <v>160</v>
      </c>
      <c r="P37" s="58" t="s">
        <v>161</v>
      </c>
      <c r="Q37" s="12" t="s">
        <v>16</v>
      </c>
      <c r="R37" s="13"/>
    </row>
    <row r="38" spans="1:18" s="6" customFormat="1" ht="12.75" customHeight="1">
      <c r="A38" s="35">
        <v>37</v>
      </c>
      <c r="B38" s="36" t="s">
        <v>14</v>
      </c>
      <c r="C38" s="37" t="s">
        <v>162</v>
      </c>
      <c r="D38" s="37" t="s">
        <v>188</v>
      </c>
      <c r="E38" s="37" t="s">
        <v>163</v>
      </c>
      <c r="F38" s="38">
        <v>1274</v>
      </c>
      <c r="G38" s="38">
        <v>169</v>
      </c>
      <c r="H38" s="38">
        <v>1105</v>
      </c>
      <c r="I38" s="38"/>
      <c r="J38" s="38">
        <f t="shared" si="0"/>
        <v>1274</v>
      </c>
      <c r="K38" s="37" t="s">
        <v>19</v>
      </c>
      <c r="L38" s="37" t="s">
        <v>95</v>
      </c>
      <c r="M38" s="37" t="s">
        <v>28</v>
      </c>
      <c r="N38" s="37" t="s">
        <v>164</v>
      </c>
      <c r="O38" s="37" t="s">
        <v>165</v>
      </c>
      <c r="P38" s="39" t="s">
        <v>166</v>
      </c>
      <c r="Q38" s="8" t="s">
        <v>16</v>
      </c>
      <c r="R38" s="9" t="s">
        <v>229</v>
      </c>
    </row>
    <row r="39" spans="1:18" s="6" customFormat="1" ht="12.75" customHeight="1">
      <c r="A39" s="35">
        <v>38</v>
      </c>
      <c r="B39" s="36" t="s">
        <v>14</v>
      </c>
      <c r="C39" s="37" t="s">
        <v>167</v>
      </c>
      <c r="D39" s="37" t="s">
        <v>188</v>
      </c>
      <c r="E39" s="37" t="s">
        <v>168</v>
      </c>
      <c r="F39" s="38">
        <v>600</v>
      </c>
      <c r="G39" s="38">
        <v>907</v>
      </c>
      <c r="H39" s="38">
        <v>852</v>
      </c>
      <c r="I39" s="38"/>
      <c r="J39" s="38">
        <f t="shared" si="0"/>
        <v>1759</v>
      </c>
      <c r="K39" s="37" t="s">
        <v>19</v>
      </c>
      <c r="L39" s="37" t="s">
        <v>95</v>
      </c>
      <c r="M39" s="37"/>
      <c r="N39" s="37" t="s">
        <v>96</v>
      </c>
      <c r="O39" s="37" t="s">
        <v>169</v>
      </c>
      <c r="P39" s="39"/>
      <c r="Q39" s="8" t="s">
        <v>16</v>
      </c>
      <c r="R39" s="9"/>
    </row>
    <row r="40" spans="1:18" s="6" customFormat="1" ht="12.75" customHeight="1">
      <c r="A40" s="35">
        <v>39</v>
      </c>
      <c r="B40" s="36" t="s">
        <v>14</v>
      </c>
      <c r="C40" s="37" t="s">
        <v>170</v>
      </c>
      <c r="D40" s="37" t="s">
        <v>188</v>
      </c>
      <c r="E40" s="37" t="s">
        <v>171</v>
      </c>
      <c r="F40" s="38">
        <v>600</v>
      </c>
      <c r="G40" s="38">
        <v>787</v>
      </c>
      <c r="H40" s="38">
        <v>699</v>
      </c>
      <c r="I40" s="38"/>
      <c r="J40" s="38">
        <f t="shared" si="0"/>
        <v>1486</v>
      </c>
      <c r="K40" s="37" t="s">
        <v>19</v>
      </c>
      <c r="L40" s="37" t="s">
        <v>95</v>
      </c>
      <c r="M40" s="37"/>
      <c r="N40" s="37" t="s">
        <v>96</v>
      </c>
      <c r="O40" s="37" t="s">
        <v>172</v>
      </c>
      <c r="P40" s="39"/>
      <c r="Q40" s="8" t="s">
        <v>16</v>
      </c>
      <c r="R40" s="9"/>
    </row>
    <row r="41" spans="1:18" s="6" customFormat="1" ht="12.75" customHeight="1">
      <c r="A41" s="59">
        <v>40</v>
      </c>
      <c r="B41" s="60" t="s">
        <v>14</v>
      </c>
      <c r="C41" s="61" t="s">
        <v>173</v>
      </c>
      <c r="D41" s="61" t="s">
        <v>188</v>
      </c>
      <c r="E41" s="61" t="s">
        <v>174</v>
      </c>
      <c r="F41" s="62">
        <v>2190</v>
      </c>
      <c r="G41" s="62">
        <v>257</v>
      </c>
      <c r="H41" s="62">
        <v>1873</v>
      </c>
      <c r="I41" s="62"/>
      <c r="J41" s="62">
        <f t="shared" si="0"/>
        <v>2130</v>
      </c>
      <c r="K41" s="61" t="s">
        <v>19</v>
      </c>
      <c r="L41" s="61" t="s">
        <v>95</v>
      </c>
      <c r="M41" s="61"/>
      <c r="N41" s="61" t="s">
        <v>96</v>
      </c>
      <c r="O41" s="61" t="s">
        <v>175</v>
      </c>
      <c r="P41" s="63" t="s">
        <v>176</v>
      </c>
      <c r="Q41" s="23" t="s">
        <v>16</v>
      </c>
      <c r="R41" s="24" t="s">
        <v>229</v>
      </c>
    </row>
    <row r="42" spans="1:18" ht="12.75" customHeight="1">
      <c r="A42" s="25">
        <v>41</v>
      </c>
      <c r="B42" s="26" t="s">
        <v>300</v>
      </c>
      <c r="C42" s="20" t="s">
        <v>278</v>
      </c>
      <c r="D42" s="32" t="s">
        <v>296</v>
      </c>
      <c r="E42" s="20" t="s">
        <v>239</v>
      </c>
      <c r="F42" s="20">
        <v>693</v>
      </c>
      <c r="G42" s="20"/>
      <c r="H42" s="27"/>
      <c r="I42" s="27"/>
      <c r="J42" s="20"/>
      <c r="K42" s="26"/>
      <c r="L42" s="26"/>
      <c r="M42" s="26"/>
      <c r="N42" s="26"/>
      <c r="O42" s="26"/>
      <c r="P42" s="26"/>
      <c r="Q42" s="26"/>
      <c r="R42" s="28"/>
    </row>
    <row r="43" spans="1:18" ht="12.75" customHeight="1">
      <c r="A43" s="25">
        <v>42</v>
      </c>
      <c r="B43" s="26" t="s">
        <v>300</v>
      </c>
      <c r="C43" s="20" t="s">
        <v>279</v>
      </c>
      <c r="D43" s="32" t="s">
        <v>296</v>
      </c>
      <c r="E43" s="20" t="s">
        <v>240</v>
      </c>
      <c r="F43" s="20">
        <v>694</v>
      </c>
      <c r="G43" s="20"/>
      <c r="H43" s="27"/>
      <c r="I43" s="27"/>
      <c r="J43" s="20"/>
      <c r="K43" s="26"/>
      <c r="L43" s="26"/>
      <c r="M43" s="26"/>
      <c r="N43" s="26"/>
      <c r="O43" s="26"/>
      <c r="P43" s="26"/>
      <c r="Q43" s="26"/>
      <c r="R43" s="28"/>
    </row>
    <row r="44" spans="1:18" ht="12.75" customHeight="1">
      <c r="A44" s="25">
        <v>43</v>
      </c>
      <c r="B44" s="26"/>
      <c r="C44" s="20" t="s">
        <v>198</v>
      </c>
      <c r="D44" s="32" t="s">
        <v>297</v>
      </c>
      <c r="E44" s="20" t="s">
        <v>241</v>
      </c>
      <c r="F44" s="20">
        <v>959</v>
      </c>
      <c r="G44" s="20"/>
      <c r="H44" s="27"/>
      <c r="I44" s="27"/>
      <c r="J44" s="20"/>
      <c r="K44" s="26"/>
      <c r="L44" s="26"/>
      <c r="M44" s="26"/>
      <c r="N44" s="26"/>
      <c r="O44" s="26"/>
      <c r="P44" s="26"/>
      <c r="Q44" s="26"/>
      <c r="R44" s="28"/>
    </row>
    <row r="45" spans="1:18" ht="12.75" customHeight="1">
      <c r="A45" s="25">
        <v>44</v>
      </c>
      <c r="B45" s="26"/>
      <c r="C45" s="20" t="s">
        <v>198</v>
      </c>
      <c r="D45" s="32" t="s">
        <v>297</v>
      </c>
      <c r="E45" s="20" t="s">
        <v>242</v>
      </c>
      <c r="F45" s="20">
        <v>912</v>
      </c>
      <c r="G45" s="20"/>
      <c r="H45" s="27"/>
      <c r="I45" s="27"/>
      <c r="J45" s="20"/>
      <c r="K45" s="26"/>
      <c r="L45" s="26"/>
      <c r="M45" s="26"/>
      <c r="N45" s="26"/>
      <c r="O45" s="26"/>
      <c r="P45" s="26"/>
      <c r="Q45" s="26"/>
      <c r="R45" s="26"/>
    </row>
    <row r="46" spans="1:18" ht="12.75" customHeight="1">
      <c r="A46" s="25">
        <v>45</v>
      </c>
      <c r="B46" s="26"/>
      <c r="C46" s="20" t="s">
        <v>198</v>
      </c>
      <c r="D46" s="32" t="s">
        <v>297</v>
      </c>
      <c r="E46" s="20" t="s">
        <v>243</v>
      </c>
      <c r="F46" s="20">
        <v>603</v>
      </c>
      <c r="G46" s="20"/>
      <c r="H46" s="27"/>
      <c r="I46" s="27"/>
      <c r="J46" s="20"/>
      <c r="K46" s="26"/>
      <c r="L46" s="26"/>
      <c r="M46" s="26"/>
      <c r="N46" s="26"/>
      <c r="O46" s="26"/>
      <c r="P46" s="26"/>
      <c r="Q46" s="26"/>
      <c r="R46" s="26"/>
    </row>
    <row r="47" spans="1:18" ht="12.75" customHeight="1">
      <c r="A47" s="25">
        <v>46</v>
      </c>
      <c r="B47" s="26"/>
      <c r="C47" s="20" t="s">
        <v>198</v>
      </c>
      <c r="D47" s="32" t="s">
        <v>297</v>
      </c>
      <c r="E47" s="20" t="s">
        <v>244</v>
      </c>
      <c r="F47" s="20">
        <v>16</v>
      </c>
      <c r="G47" s="20"/>
      <c r="H47" s="27"/>
      <c r="I47" s="27"/>
      <c r="J47" s="20"/>
      <c r="K47" s="26"/>
      <c r="L47" s="26"/>
      <c r="M47" s="26"/>
      <c r="N47" s="26"/>
      <c r="O47" s="26"/>
      <c r="P47" s="26"/>
      <c r="Q47" s="26"/>
      <c r="R47" s="26"/>
    </row>
    <row r="48" spans="1:18" ht="12.75" customHeight="1">
      <c r="A48" s="25">
        <v>47</v>
      </c>
      <c r="B48" s="26"/>
      <c r="C48" s="20" t="s">
        <v>198</v>
      </c>
      <c r="D48" s="32" t="s">
        <v>297</v>
      </c>
      <c r="E48" s="20" t="s">
        <v>245</v>
      </c>
      <c r="F48" s="20">
        <v>30</v>
      </c>
      <c r="G48" s="20"/>
      <c r="H48" s="27"/>
      <c r="I48" s="27"/>
      <c r="J48" s="20"/>
      <c r="K48" s="26"/>
      <c r="L48" s="26"/>
      <c r="M48" s="26"/>
      <c r="N48" s="26"/>
      <c r="O48" s="26"/>
      <c r="P48" s="26"/>
      <c r="Q48" s="26"/>
      <c r="R48" s="26"/>
    </row>
    <row r="49" spans="1:18" ht="12.75" customHeight="1">
      <c r="A49" s="25">
        <v>48</v>
      </c>
      <c r="B49" s="26"/>
      <c r="C49" s="20" t="s">
        <v>198</v>
      </c>
      <c r="D49" s="32" t="s">
        <v>297</v>
      </c>
      <c r="E49" s="20" t="s">
        <v>246</v>
      </c>
      <c r="F49" s="20">
        <v>28</v>
      </c>
      <c r="G49" s="20"/>
      <c r="H49" s="27"/>
      <c r="I49" s="27"/>
      <c r="J49" s="20"/>
      <c r="K49" s="26"/>
      <c r="L49" s="26"/>
      <c r="M49" s="26"/>
      <c r="N49" s="26"/>
      <c r="O49" s="26"/>
      <c r="P49" s="26"/>
      <c r="Q49" s="26"/>
      <c r="R49" s="26"/>
    </row>
    <row r="50" spans="1:18" ht="12.75" customHeight="1">
      <c r="A50" s="25">
        <v>49</v>
      </c>
      <c r="B50" s="26"/>
      <c r="C50" s="20" t="s">
        <v>198</v>
      </c>
      <c r="D50" s="32" t="s">
        <v>297</v>
      </c>
      <c r="E50" s="20" t="s">
        <v>247</v>
      </c>
      <c r="F50" s="20">
        <v>32</v>
      </c>
      <c r="G50" s="20"/>
      <c r="H50" s="27"/>
      <c r="I50" s="27"/>
      <c r="J50" s="20"/>
      <c r="K50" s="26"/>
      <c r="L50" s="26"/>
      <c r="M50" s="26"/>
      <c r="N50" s="26"/>
      <c r="O50" s="26"/>
      <c r="P50" s="26"/>
      <c r="Q50" s="26"/>
      <c r="R50" s="26"/>
    </row>
    <row r="51" spans="1:18" ht="12.75" customHeight="1">
      <c r="A51" s="25">
        <v>50</v>
      </c>
      <c r="B51" s="26"/>
      <c r="C51" s="20" t="s">
        <v>280</v>
      </c>
      <c r="D51" s="32" t="s">
        <v>298</v>
      </c>
      <c r="E51" s="20" t="s">
        <v>248</v>
      </c>
      <c r="F51" s="20">
        <v>28</v>
      </c>
      <c r="G51" s="20"/>
      <c r="H51" s="27"/>
      <c r="I51" s="27"/>
      <c r="J51" s="20"/>
      <c r="K51" s="26"/>
      <c r="L51" s="26"/>
      <c r="M51" s="26"/>
      <c r="N51" s="26"/>
      <c r="O51" s="26"/>
      <c r="P51" s="26"/>
      <c r="Q51" s="26"/>
      <c r="R51" s="26"/>
    </row>
    <row r="52" spans="1:18" ht="12.75" customHeight="1">
      <c r="A52" s="25">
        <v>51</v>
      </c>
      <c r="B52" s="26"/>
      <c r="C52" s="20" t="s">
        <v>198</v>
      </c>
      <c r="D52" s="32" t="s">
        <v>277</v>
      </c>
      <c r="E52" s="20" t="s">
        <v>249</v>
      </c>
      <c r="F52" s="20">
        <v>944</v>
      </c>
      <c r="G52" s="20"/>
      <c r="H52" s="27"/>
      <c r="I52" s="27"/>
      <c r="J52" s="20"/>
      <c r="K52" s="26"/>
      <c r="L52" s="26"/>
      <c r="M52" s="26"/>
      <c r="N52" s="26"/>
      <c r="O52" s="26"/>
      <c r="P52" s="26"/>
      <c r="Q52" s="26"/>
      <c r="R52" s="26"/>
    </row>
    <row r="53" spans="1:18" ht="12.75" customHeight="1">
      <c r="A53" s="25">
        <v>52</v>
      </c>
      <c r="B53" s="26"/>
      <c r="C53" s="20" t="s">
        <v>198</v>
      </c>
      <c r="D53" s="32" t="s">
        <v>277</v>
      </c>
      <c r="E53" s="20" t="s">
        <v>250</v>
      </c>
      <c r="F53" s="20" t="s">
        <v>328</v>
      </c>
      <c r="G53" s="20"/>
      <c r="H53" s="27"/>
      <c r="I53" s="27"/>
      <c r="J53" s="20"/>
      <c r="K53" s="26"/>
      <c r="L53" s="26"/>
      <c r="M53" s="26"/>
      <c r="N53" s="26"/>
      <c r="O53" s="26"/>
      <c r="P53" s="26"/>
      <c r="Q53" s="26"/>
      <c r="R53" s="26"/>
    </row>
    <row r="54" spans="1:18" ht="12.75" customHeight="1">
      <c r="A54" s="25">
        <v>53</v>
      </c>
      <c r="B54" s="26"/>
      <c r="C54" s="20" t="s">
        <v>281</v>
      </c>
      <c r="D54" s="32" t="s">
        <v>298</v>
      </c>
      <c r="E54" s="20" t="s">
        <v>251</v>
      </c>
      <c r="F54" s="20">
        <v>505</v>
      </c>
      <c r="G54" s="20"/>
      <c r="H54" s="27"/>
      <c r="I54" s="27"/>
      <c r="J54" s="20"/>
      <c r="K54" s="26"/>
      <c r="L54" s="26"/>
      <c r="M54" s="26"/>
      <c r="N54" s="26"/>
      <c r="O54" s="26"/>
      <c r="P54" s="26"/>
      <c r="Q54" s="26"/>
      <c r="R54" s="26"/>
    </row>
    <row r="55" spans="1:18" ht="12.75" customHeight="1">
      <c r="A55" s="25">
        <v>54</v>
      </c>
      <c r="B55" s="26"/>
      <c r="C55" s="20" t="s">
        <v>198</v>
      </c>
      <c r="D55" s="32" t="s">
        <v>277</v>
      </c>
      <c r="E55" s="20" t="s">
        <v>252</v>
      </c>
      <c r="F55" s="20">
        <v>690</v>
      </c>
      <c r="G55" s="20"/>
      <c r="H55" s="27"/>
      <c r="I55" s="27"/>
      <c r="J55" s="20"/>
      <c r="K55" s="26"/>
      <c r="L55" s="26"/>
      <c r="M55" s="26"/>
      <c r="N55" s="26"/>
      <c r="O55" s="26"/>
      <c r="P55" s="26"/>
      <c r="Q55" s="26"/>
      <c r="R55" s="26"/>
    </row>
    <row r="56" spans="1:18" ht="12.75" customHeight="1">
      <c r="A56" s="25">
        <v>55</v>
      </c>
      <c r="B56" s="26"/>
      <c r="C56" s="20" t="s">
        <v>198</v>
      </c>
      <c r="D56" s="32" t="s">
        <v>297</v>
      </c>
      <c r="E56" s="20" t="s">
        <v>253</v>
      </c>
      <c r="F56" s="20">
        <v>831</v>
      </c>
      <c r="G56" s="20"/>
      <c r="H56" s="27"/>
      <c r="I56" s="27"/>
      <c r="J56" s="20"/>
      <c r="K56" s="26"/>
      <c r="L56" s="26"/>
      <c r="M56" s="26"/>
      <c r="N56" s="26"/>
      <c r="O56" s="26"/>
      <c r="P56" s="26"/>
      <c r="Q56" s="26"/>
      <c r="R56" s="26"/>
    </row>
    <row r="57" spans="1:18" ht="12.75" customHeight="1">
      <c r="A57" s="25">
        <v>56</v>
      </c>
      <c r="B57" s="26"/>
      <c r="C57" s="20" t="s">
        <v>282</v>
      </c>
      <c r="D57" s="32" t="s">
        <v>296</v>
      </c>
      <c r="E57" s="20" t="s">
        <v>254</v>
      </c>
      <c r="F57" s="20">
        <v>772</v>
      </c>
      <c r="G57" s="20"/>
      <c r="H57" s="27"/>
      <c r="I57" s="27"/>
      <c r="J57" s="20"/>
      <c r="K57" s="26"/>
      <c r="L57" s="26"/>
      <c r="M57" s="26"/>
      <c r="N57" s="26"/>
      <c r="O57" s="26"/>
      <c r="P57" s="26"/>
      <c r="Q57" s="26"/>
      <c r="R57" s="26"/>
    </row>
    <row r="58" spans="1:18" ht="12.75" customHeight="1">
      <c r="A58" s="25">
        <v>57</v>
      </c>
      <c r="B58" s="26"/>
      <c r="C58" s="20" t="s">
        <v>198</v>
      </c>
      <c r="D58" s="32" t="s">
        <v>297</v>
      </c>
      <c r="E58" s="20" t="s">
        <v>255</v>
      </c>
      <c r="F58" s="20">
        <v>1220</v>
      </c>
      <c r="G58" s="20"/>
      <c r="H58" s="27"/>
      <c r="I58" s="27"/>
      <c r="J58" s="20"/>
      <c r="K58" s="26"/>
      <c r="L58" s="26"/>
      <c r="M58" s="26"/>
      <c r="N58" s="26"/>
      <c r="O58" s="26"/>
      <c r="P58" s="26"/>
      <c r="Q58" s="26"/>
      <c r="R58" s="26"/>
    </row>
    <row r="59" spans="1:18" ht="12.75" customHeight="1">
      <c r="A59" s="25">
        <v>58</v>
      </c>
      <c r="B59" s="26"/>
      <c r="C59" s="20" t="s">
        <v>283</v>
      </c>
      <c r="D59" s="32" t="s">
        <v>298</v>
      </c>
      <c r="E59" s="20" t="s">
        <v>256</v>
      </c>
      <c r="F59" s="20">
        <v>898</v>
      </c>
      <c r="G59" s="20"/>
      <c r="H59" s="27"/>
      <c r="I59" s="27"/>
      <c r="J59" s="20"/>
      <c r="K59" s="26"/>
      <c r="L59" s="26"/>
      <c r="M59" s="26"/>
      <c r="N59" s="26"/>
      <c r="O59" s="26"/>
      <c r="P59" s="26"/>
      <c r="Q59" s="26"/>
      <c r="R59" s="26"/>
    </row>
    <row r="60" spans="1:18" ht="12.75" customHeight="1">
      <c r="A60" s="25">
        <v>59</v>
      </c>
      <c r="B60" s="26"/>
      <c r="C60" s="20" t="s">
        <v>198</v>
      </c>
      <c r="D60" s="32" t="s">
        <v>297</v>
      </c>
      <c r="E60" s="20" t="s">
        <v>257</v>
      </c>
      <c r="F60" s="20">
        <v>554</v>
      </c>
      <c r="G60" s="20"/>
      <c r="H60" s="27"/>
      <c r="I60" s="27"/>
      <c r="J60" s="20"/>
      <c r="K60" s="26"/>
      <c r="L60" s="26"/>
      <c r="M60" s="26"/>
      <c r="N60" s="26"/>
      <c r="O60" s="26"/>
      <c r="P60" s="26"/>
      <c r="Q60" s="26"/>
      <c r="R60" s="26"/>
    </row>
    <row r="61" spans="1:18" ht="12.75" customHeight="1">
      <c r="A61" s="25">
        <v>60</v>
      </c>
      <c r="B61" s="26" t="s">
        <v>301</v>
      </c>
      <c r="C61" s="20" t="s">
        <v>198</v>
      </c>
      <c r="D61" s="32" t="s">
        <v>297</v>
      </c>
      <c r="E61" s="20" t="s">
        <v>137</v>
      </c>
      <c r="F61" s="20">
        <v>1536</v>
      </c>
      <c r="G61" s="20"/>
      <c r="H61" s="27"/>
      <c r="I61" s="27"/>
      <c r="J61" s="20"/>
      <c r="K61" s="26"/>
      <c r="L61" s="26"/>
      <c r="M61" s="26"/>
      <c r="N61" s="26"/>
      <c r="O61" s="26"/>
      <c r="P61" s="26"/>
      <c r="Q61" s="26"/>
      <c r="R61" s="26"/>
    </row>
    <row r="62" spans="1:18" ht="12.75" customHeight="1">
      <c r="A62" s="25">
        <v>61</v>
      </c>
      <c r="B62" s="26"/>
      <c r="C62" s="20" t="s">
        <v>284</v>
      </c>
      <c r="D62" s="32" t="s">
        <v>276</v>
      </c>
      <c r="E62" s="20" t="s">
        <v>258</v>
      </c>
      <c r="F62" s="20">
        <v>1090</v>
      </c>
      <c r="G62" s="20"/>
      <c r="H62" s="27"/>
      <c r="I62" s="27"/>
      <c r="J62" s="20"/>
      <c r="K62" s="26"/>
      <c r="L62" s="26"/>
      <c r="M62" s="26"/>
      <c r="N62" s="26"/>
      <c r="O62" s="26"/>
      <c r="P62" s="26"/>
      <c r="Q62" s="26"/>
      <c r="R62" s="26"/>
    </row>
    <row r="63" spans="1:18" ht="12.75" customHeight="1">
      <c r="A63" s="25">
        <v>62</v>
      </c>
      <c r="B63" s="26"/>
      <c r="C63" s="20" t="s">
        <v>198</v>
      </c>
      <c r="D63" s="32" t="s">
        <v>299</v>
      </c>
      <c r="E63" s="20" t="s">
        <v>259</v>
      </c>
      <c r="F63" s="20">
        <v>550</v>
      </c>
      <c r="G63" s="20"/>
      <c r="H63" s="27"/>
      <c r="I63" s="27"/>
      <c r="J63" s="20"/>
      <c r="K63" s="26"/>
      <c r="L63" s="26"/>
      <c r="M63" s="26"/>
      <c r="N63" s="26"/>
      <c r="O63" s="26"/>
      <c r="P63" s="26"/>
      <c r="Q63" s="26"/>
      <c r="R63" s="26"/>
    </row>
    <row r="64" spans="1:18" ht="12.75" customHeight="1">
      <c r="A64" s="25">
        <v>64</v>
      </c>
      <c r="B64" s="26"/>
      <c r="C64" s="20" t="s">
        <v>285</v>
      </c>
      <c r="D64" s="32" t="s">
        <v>296</v>
      </c>
      <c r="E64" s="20" t="s">
        <v>260</v>
      </c>
      <c r="F64" s="20">
        <v>1046</v>
      </c>
      <c r="G64" s="20"/>
      <c r="H64" s="27"/>
      <c r="I64" s="27"/>
      <c r="J64" s="20"/>
      <c r="K64" s="26"/>
      <c r="L64" s="26"/>
      <c r="M64" s="26"/>
      <c r="N64" s="26"/>
      <c r="O64" s="26"/>
      <c r="P64" s="26"/>
      <c r="Q64" s="26"/>
      <c r="R64" s="26"/>
    </row>
    <row r="65" spans="1:18" s="7" customFormat="1" ht="12.75" customHeight="1">
      <c r="A65" s="29">
        <v>65</v>
      </c>
      <c r="B65" s="30"/>
      <c r="C65" s="21" t="s">
        <v>287</v>
      </c>
      <c r="D65" s="13" t="s">
        <v>286</v>
      </c>
      <c r="E65" s="21" t="s">
        <v>261</v>
      </c>
      <c r="F65" s="21"/>
      <c r="G65" s="21"/>
      <c r="H65" s="31"/>
      <c r="I65" s="31"/>
      <c r="J65" s="21"/>
      <c r="K65" s="30"/>
      <c r="L65" s="30"/>
      <c r="M65" s="30"/>
      <c r="N65" s="30"/>
      <c r="O65" s="30"/>
      <c r="P65" s="30"/>
      <c r="Q65" s="30"/>
      <c r="R65" s="30"/>
    </row>
    <row r="66" spans="1:18" ht="12.75" customHeight="1">
      <c r="A66" s="25">
        <v>66</v>
      </c>
      <c r="B66" s="26"/>
      <c r="C66" s="20" t="s">
        <v>289</v>
      </c>
      <c r="D66" s="32" t="s">
        <v>296</v>
      </c>
      <c r="E66" s="20" t="s">
        <v>262</v>
      </c>
      <c r="F66" s="20">
        <v>633</v>
      </c>
      <c r="G66" s="20"/>
      <c r="H66" s="27"/>
      <c r="I66" s="27"/>
      <c r="J66" s="20"/>
      <c r="K66" s="26"/>
      <c r="L66" s="26"/>
      <c r="M66" s="26"/>
      <c r="N66" s="26"/>
      <c r="O66" s="26"/>
      <c r="P66" s="26"/>
      <c r="Q66" s="26"/>
      <c r="R66" s="26"/>
    </row>
    <row r="67" spans="1:18" ht="12.75" customHeight="1">
      <c r="A67" s="25">
        <v>67</v>
      </c>
      <c r="B67" s="26"/>
      <c r="C67" s="20" t="s">
        <v>290</v>
      </c>
      <c r="D67" s="32" t="s">
        <v>296</v>
      </c>
      <c r="E67" s="20" t="s">
        <v>263</v>
      </c>
      <c r="F67" s="20">
        <v>486</v>
      </c>
      <c r="G67" s="20"/>
      <c r="H67" s="27"/>
      <c r="I67" s="27"/>
      <c r="J67" s="20"/>
      <c r="K67" s="26"/>
      <c r="L67" s="26"/>
      <c r="M67" s="26"/>
      <c r="N67" s="26"/>
      <c r="O67" s="26"/>
      <c r="P67" s="26"/>
      <c r="Q67" s="26"/>
      <c r="R67" s="26"/>
    </row>
    <row r="68" spans="1:18" ht="12.75" customHeight="1">
      <c r="A68" s="25">
        <v>68</v>
      </c>
      <c r="B68" s="26"/>
      <c r="C68" s="20" t="s">
        <v>291</v>
      </c>
      <c r="D68" s="32" t="s">
        <v>296</v>
      </c>
      <c r="E68" s="20" t="s">
        <v>264</v>
      </c>
      <c r="F68" s="20">
        <v>547</v>
      </c>
      <c r="G68" s="20"/>
      <c r="H68" s="27"/>
      <c r="I68" s="27"/>
      <c r="J68" s="20"/>
      <c r="K68" s="26"/>
      <c r="L68" s="26"/>
      <c r="M68" s="26"/>
      <c r="N68" s="26"/>
      <c r="O68" s="26"/>
      <c r="P68" s="26"/>
      <c r="Q68" s="26"/>
      <c r="R68" s="26"/>
    </row>
    <row r="69" spans="1:18" ht="12.75" customHeight="1">
      <c r="A69" s="25">
        <v>69</v>
      </c>
      <c r="B69" s="26"/>
      <c r="C69" s="20" t="s">
        <v>198</v>
      </c>
      <c r="D69" s="32" t="s">
        <v>297</v>
      </c>
      <c r="E69" s="20" t="s">
        <v>265</v>
      </c>
      <c r="F69" s="20">
        <v>1279</v>
      </c>
      <c r="G69" s="20"/>
      <c r="H69" s="27"/>
      <c r="I69" s="27"/>
      <c r="J69" s="20"/>
      <c r="K69" s="26"/>
      <c r="L69" s="26"/>
      <c r="M69" s="26"/>
      <c r="N69" s="26"/>
      <c r="O69" s="26"/>
      <c r="P69" s="26"/>
      <c r="Q69" s="26"/>
      <c r="R69" s="26"/>
    </row>
    <row r="70" spans="1:18" ht="12.75" customHeight="1">
      <c r="A70" s="25">
        <v>70</v>
      </c>
      <c r="B70" s="26" t="s">
        <v>325</v>
      </c>
      <c r="C70" s="20" t="s">
        <v>198</v>
      </c>
      <c r="D70" s="32" t="s">
        <v>297</v>
      </c>
      <c r="E70" s="20" t="s">
        <v>266</v>
      </c>
      <c r="F70" s="20"/>
      <c r="G70" s="20"/>
      <c r="H70" s="27"/>
      <c r="I70" s="27"/>
      <c r="J70" s="20"/>
      <c r="K70" s="26"/>
      <c r="L70" s="26"/>
      <c r="M70" s="26"/>
      <c r="N70" s="26"/>
      <c r="O70" s="26"/>
      <c r="P70" s="26"/>
      <c r="Q70" s="26"/>
      <c r="R70" s="26"/>
    </row>
    <row r="71" spans="1:18" ht="12.75" customHeight="1">
      <c r="A71" s="25">
        <v>71</v>
      </c>
      <c r="B71" s="26"/>
      <c r="C71" s="20" t="s">
        <v>198</v>
      </c>
      <c r="D71" s="32" t="s">
        <v>297</v>
      </c>
      <c r="E71" s="20" t="s">
        <v>267</v>
      </c>
      <c r="F71" s="20">
        <v>1389</v>
      </c>
      <c r="G71" s="20"/>
      <c r="H71" s="27"/>
      <c r="I71" s="27"/>
      <c r="J71" s="20"/>
      <c r="K71" s="26"/>
      <c r="L71" s="26"/>
      <c r="M71" s="26"/>
      <c r="N71" s="26"/>
      <c r="O71" s="26"/>
      <c r="P71" s="26"/>
      <c r="Q71" s="26"/>
      <c r="R71" s="26"/>
    </row>
    <row r="72" spans="1:18" ht="12.75" customHeight="1">
      <c r="A72" s="25">
        <v>72</v>
      </c>
      <c r="B72" s="26"/>
      <c r="C72" s="20" t="s">
        <v>198</v>
      </c>
      <c r="D72" s="32" t="s">
        <v>297</v>
      </c>
      <c r="E72" s="20" t="s">
        <v>268</v>
      </c>
      <c r="F72" s="20">
        <v>1128</v>
      </c>
      <c r="G72" s="20"/>
      <c r="H72" s="27"/>
      <c r="I72" s="27"/>
      <c r="J72" s="20"/>
      <c r="K72" s="26"/>
      <c r="L72" s="26"/>
      <c r="M72" s="26"/>
      <c r="N72" s="26"/>
      <c r="O72" s="26"/>
      <c r="P72" s="26"/>
      <c r="Q72" s="26"/>
      <c r="R72" s="26"/>
    </row>
    <row r="73" spans="1:18" ht="12.75" customHeight="1">
      <c r="A73" s="25">
        <v>73</v>
      </c>
      <c r="B73" s="26"/>
      <c r="C73" s="20" t="s">
        <v>198</v>
      </c>
      <c r="D73" s="32" t="s">
        <v>297</v>
      </c>
      <c r="E73" s="20" t="s">
        <v>269</v>
      </c>
      <c r="F73" s="20">
        <v>832</v>
      </c>
      <c r="G73" s="20"/>
      <c r="H73" s="27"/>
      <c r="I73" s="27"/>
      <c r="J73" s="20"/>
      <c r="K73" s="26"/>
      <c r="L73" s="26"/>
      <c r="M73" s="26"/>
      <c r="N73" s="26"/>
      <c r="O73" s="26"/>
      <c r="P73" s="26"/>
      <c r="Q73" s="26"/>
      <c r="R73" s="26"/>
    </row>
    <row r="74" spans="1:18" ht="12.75" customHeight="1">
      <c r="A74" s="25">
        <v>74</v>
      </c>
      <c r="B74" s="26"/>
      <c r="C74" s="20" t="s">
        <v>198</v>
      </c>
      <c r="D74" s="32" t="s">
        <v>297</v>
      </c>
      <c r="E74" s="20" t="s">
        <v>324</v>
      </c>
      <c r="F74" s="20">
        <v>625</v>
      </c>
      <c r="G74" s="20"/>
      <c r="H74" s="27"/>
      <c r="I74" s="27"/>
      <c r="J74" s="20"/>
      <c r="K74" s="26"/>
      <c r="L74" s="26"/>
      <c r="M74" s="26"/>
      <c r="N74" s="26"/>
      <c r="O74" s="26"/>
      <c r="P74" s="26"/>
      <c r="Q74" s="26"/>
      <c r="R74" s="26"/>
    </row>
    <row r="75" spans="1:18" ht="12.75" customHeight="1">
      <c r="A75" s="25">
        <v>75</v>
      </c>
      <c r="B75" s="26"/>
      <c r="C75" s="20" t="s">
        <v>292</v>
      </c>
      <c r="D75" s="32" t="s">
        <v>296</v>
      </c>
      <c r="E75" s="20" t="s">
        <v>270</v>
      </c>
      <c r="F75" s="20">
        <v>2149</v>
      </c>
      <c r="G75" s="20"/>
      <c r="H75" s="27"/>
      <c r="I75" s="27"/>
      <c r="J75" s="20"/>
      <c r="K75" s="26"/>
      <c r="L75" s="26"/>
      <c r="M75" s="26"/>
      <c r="N75" s="26"/>
      <c r="O75" s="26"/>
      <c r="P75" s="26"/>
      <c r="Q75" s="26"/>
      <c r="R75" s="26"/>
    </row>
    <row r="76" spans="1:18" s="7" customFormat="1" ht="12.75" customHeight="1">
      <c r="A76" s="29">
        <v>76</v>
      </c>
      <c r="B76" s="30"/>
      <c r="C76" s="21" t="s">
        <v>293</v>
      </c>
      <c r="D76" s="13" t="s">
        <v>288</v>
      </c>
      <c r="E76" s="21" t="s">
        <v>271</v>
      </c>
      <c r="F76" s="21"/>
      <c r="G76" s="21"/>
      <c r="H76" s="31"/>
      <c r="I76" s="31"/>
      <c r="J76" s="21"/>
      <c r="K76" s="30"/>
      <c r="L76" s="30"/>
      <c r="M76" s="30"/>
      <c r="N76" s="30"/>
      <c r="O76" s="30"/>
      <c r="P76" s="30"/>
      <c r="Q76" s="30"/>
      <c r="R76" s="30"/>
    </row>
    <row r="77" spans="1:18" s="7" customFormat="1" ht="12.75" customHeight="1">
      <c r="A77" s="29">
        <v>77</v>
      </c>
      <c r="B77" s="30"/>
      <c r="C77" s="21" t="s">
        <v>198</v>
      </c>
      <c r="D77" s="13" t="s">
        <v>288</v>
      </c>
      <c r="E77" s="21" t="s">
        <v>157</v>
      </c>
      <c r="F77" s="21"/>
      <c r="G77" s="21"/>
      <c r="H77" s="31"/>
      <c r="I77" s="31"/>
      <c r="J77" s="21"/>
      <c r="K77" s="68"/>
      <c r="L77" s="30"/>
      <c r="M77" s="30"/>
      <c r="N77" s="30"/>
      <c r="O77" s="30"/>
      <c r="P77" s="30"/>
      <c r="Q77" s="30"/>
      <c r="R77" s="30"/>
    </row>
    <row r="78" spans="1:18" s="7" customFormat="1" ht="12.75" customHeight="1">
      <c r="A78" s="29">
        <v>78</v>
      </c>
      <c r="B78" s="30"/>
      <c r="C78" s="21" t="s">
        <v>294</v>
      </c>
      <c r="D78" s="13" t="s">
        <v>288</v>
      </c>
      <c r="E78" s="21" t="s">
        <v>158</v>
      </c>
      <c r="F78" s="21"/>
      <c r="G78" s="21"/>
      <c r="H78" s="31"/>
      <c r="I78" s="31"/>
      <c r="J78" s="21"/>
      <c r="K78" s="68"/>
      <c r="L78" s="30"/>
      <c r="M78" s="30"/>
      <c r="N78" s="30"/>
      <c r="O78" s="30"/>
      <c r="P78" s="30"/>
      <c r="Q78" s="30"/>
      <c r="R78" s="30"/>
    </row>
    <row r="79" spans="1:18" ht="12.75" customHeight="1">
      <c r="A79" s="25">
        <v>79</v>
      </c>
      <c r="B79" s="26"/>
      <c r="C79" s="19" t="s">
        <v>295</v>
      </c>
      <c r="D79" s="32"/>
      <c r="E79" s="19" t="s">
        <v>272</v>
      </c>
      <c r="F79" s="19"/>
      <c r="G79" s="19"/>
      <c r="H79" s="27"/>
      <c r="I79" s="27"/>
      <c r="J79" s="19"/>
      <c r="K79" s="69"/>
      <c r="L79" s="26"/>
      <c r="M79" s="26"/>
      <c r="N79" s="26"/>
      <c r="O79" s="26"/>
      <c r="P79" s="26"/>
      <c r="Q79" s="26"/>
      <c r="R79" s="26"/>
    </row>
    <row r="80" spans="1:18" ht="12.75" customHeight="1">
      <c r="A80" s="25">
        <v>81</v>
      </c>
      <c r="B80" s="26"/>
      <c r="C80" s="19"/>
      <c r="D80" s="32" t="s">
        <v>297</v>
      </c>
      <c r="E80" s="19" t="s">
        <v>273</v>
      </c>
      <c r="F80" s="19">
        <v>1266</v>
      </c>
      <c r="G80" s="19"/>
      <c r="H80" s="27"/>
      <c r="I80" s="27"/>
      <c r="J80" s="19"/>
      <c r="K80" s="69"/>
      <c r="L80" s="26"/>
      <c r="M80" s="26"/>
      <c r="N80" s="26"/>
      <c r="O80" s="26"/>
      <c r="P80" s="26"/>
      <c r="Q80" s="26"/>
      <c r="R80" s="26"/>
    </row>
    <row r="81" spans="1:18" ht="12.75" customHeight="1">
      <c r="A81" s="25">
        <v>82</v>
      </c>
      <c r="B81" s="26"/>
      <c r="C81" s="19"/>
      <c r="D81" s="32" t="s">
        <v>297</v>
      </c>
      <c r="E81" s="19" t="s">
        <v>274</v>
      </c>
      <c r="F81" s="19">
        <v>951</v>
      </c>
      <c r="G81" s="19"/>
      <c r="H81" s="27"/>
      <c r="I81" s="27"/>
      <c r="J81" s="19"/>
      <c r="K81" s="69"/>
      <c r="L81" s="26"/>
      <c r="M81" s="26"/>
      <c r="N81" s="26"/>
      <c r="O81" s="26"/>
      <c r="P81" s="26"/>
      <c r="Q81" s="26"/>
      <c r="R81" s="26"/>
    </row>
    <row r="82" spans="1:18" ht="12.75" customHeight="1">
      <c r="A82" s="25">
        <v>83</v>
      </c>
      <c r="B82" s="26"/>
      <c r="C82" s="19"/>
      <c r="D82" s="32" t="s">
        <v>297</v>
      </c>
      <c r="E82" s="19" t="s">
        <v>275</v>
      </c>
      <c r="F82" s="19">
        <v>1329</v>
      </c>
      <c r="G82" s="19"/>
      <c r="H82" s="25"/>
      <c r="I82" s="25"/>
      <c r="J82" s="22"/>
      <c r="K82" s="69"/>
      <c r="L82" s="26"/>
      <c r="M82" s="26"/>
      <c r="N82" s="26"/>
      <c r="O82" s="26"/>
      <c r="P82" s="26"/>
      <c r="Q82" s="26"/>
      <c r="R82" s="26"/>
    </row>
    <row r="83" spans="1:18" ht="12.75" customHeight="1">
      <c r="A83" s="25">
        <v>84</v>
      </c>
      <c r="B83" s="26"/>
      <c r="C83" s="67" t="s">
        <v>302</v>
      </c>
      <c r="D83" s="67" t="s">
        <v>188</v>
      </c>
      <c r="E83" s="67" t="s">
        <v>303</v>
      </c>
      <c r="F83" s="25">
        <v>2957</v>
      </c>
      <c r="G83" s="25">
        <v>242</v>
      </c>
      <c r="H83" s="25">
        <v>2715</v>
      </c>
      <c r="I83" s="25"/>
      <c r="J83" s="25">
        <f>G83+H83</f>
        <v>2957</v>
      </c>
    </row>
    <row r="84" spans="1:18" ht="12.75" customHeight="1">
      <c r="A84" s="25">
        <v>85</v>
      </c>
      <c r="B84" s="26"/>
      <c r="C84" s="67" t="s">
        <v>304</v>
      </c>
      <c r="D84" s="67" t="s">
        <v>188</v>
      </c>
      <c r="E84" s="67" t="s">
        <v>305</v>
      </c>
      <c r="F84" s="25">
        <v>11043</v>
      </c>
      <c r="G84" s="25">
        <v>718</v>
      </c>
      <c r="H84" s="25">
        <v>10325</v>
      </c>
      <c r="I84" s="25"/>
      <c r="J84" s="25">
        <f t="shared" ref="J84:J90" si="1">G84+H84</f>
        <v>11043</v>
      </c>
    </row>
    <row r="85" spans="1:18" ht="12.75" customHeight="1">
      <c r="A85" s="25">
        <v>86</v>
      </c>
      <c r="B85" s="26"/>
      <c r="C85" s="67" t="s">
        <v>306</v>
      </c>
      <c r="D85" s="67" t="s">
        <v>188</v>
      </c>
      <c r="E85" s="67" t="s">
        <v>307</v>
      </c>
      <c r="F85" s="25">
        <v>9326</v>
      </c>
      <c r="G85" s="25">
        <v>109</v>
      </c>
      <c r="H85" s="25">
        <v>9217</v>
      </c>
      <c r="I85" s="25"/>
      <c r="J85" s="25">
        <f t="shared" si="1"/>
        <v>9326</v>
      </c>
    </row>
    <row r="86" spans="1:18" ht="12.75" customHeight="1">
      <c r="A86" s="25">
        <v>87</v>
      </c>
      <c r="B86" s="26"/>
      <c r="C86" s="67" t="s">
        <v>308</v>
      </c>
      <c r="D86" s="67" t="s">
        <v>188</v>
      </c>
      <c r="E86" s="67" t="s">
        <v>309</v>
      </c>
      <c r="F86" s="25">
        <v>1259</v>
      </c>
      <c r="G86" s="25">
        <v>198</v>
      </c>
      <c r="H86" s="25">
        <v>1061</v>
      </c>
      <c r="I86" s="25"/>
      <c r="J86" s="25">
        <f t="shared" si="1"/>
        <v>1259</v>
      </c>
    </row>
    <row r="87" spans="1:18" ht="12.75" customHeight="1">
      <c r="A87" s="25">
        <v>88</v>
      </c>
      <c r="B87" s="26"/>
      <c r="C87" s="66" t="s">
        <v>310</v>
      </c>
      <c r="D87" s="67" t="s">
        <v>188</v>
      </c>
      <c r="E87" s="67" t="s">
        <v>311</v>
      </c>
      <c r="F87" s="25">
        <v>277</v>
      </c>
      <c r="G87" s="25">
        <v>96</v>
      </c>
      <c r="H87" s="25">
        <v>181</v>
      </c>
      <c r="I87" s="25"/>
      <c r="J87" s="25">
        <f t="shared" si="1"/>
        <v>277</v>
      </c>
    </row>
    <row r="88" spans="1:18" ht="12.75" customHeight="1">
      <c r="A88" s="25">
        <v>89</v>
      </c>
      <c r="B88" s="26"/>
      <c r="C88" s="67" t="s">
        <v>312</v>
      </c>
      <c r="D88" s="67" t="s">
        <v>188</v>
      </c>
      <c r="E88" s="67" t="s">
        <v>313</v>
      </c>
      <c r="F88" s="25">
        <v>4734</v>
      </c>
      <c r="G88" s="25">
        <v>2948</v>
      </c>
      <c r="H88" s="25">
        <v>1786</v>
      </c>
      <c r="I88" s="25"/>
      <c r="J88" s="25">
        <f t="shared" si="1"/>
        <v>4734</v>
      </c>
    </row>
    <row r="89" spans="1:18" ht="12.75" customHeight="1">
      <c r="A89" s="25">
        <v>90</v>
      </c>
      <c r="B89" s="26"/>
      <c r="C89" s="67" t="s">
        <v>314</v>
      </c>
      <c r="D89" s="67" t="s">
        <v>349</v>
      </c>
      <c r="E89" s="67" t="s">
        <v>315</v>
      </c>
      <c r="F89" s="25">
        <v>4570</v>
      </c>
      <c r="G89" s="25">
        <v>1551</v>
      </c>
      <c r="H89" s="25">
        <v>3019</v>
      </c>
      <c r="I89" s="25"/>
      <c r="J89" s="25">
        <f t="shared" si="1"/>
        <v>4570</v>
      </c>
    </row>
    <row r="90" spans="1:18" ht="12.75" customHeight="1">
      <c r="A90" s="25">
        <v>91</v>
      </c>
      <c r="B90" s="26"/>
      <c r="C90" s="67" t="s">
        <v>316</v>
      </c>
      <c r="D90" s="67" t="s">
        <v>188</v>
      </c>
      <c r="E90" s="67" t="s">
        <v>317</v>
      </c>
      <c r="F90" s="25">
        <v>41294</v>
      </c>
      <c r="G90" s="25">
        <v>8288</v>
      </c>
      <c r="H90" s="25">
        <v>33006</v>
      </c>
      <c r="I90" s="25"/>
      <c r="J90" s="25">
        <f t="shared" si="1"/>
        <v>41294</v>
      </c>
    </row>
    <row r="91" spans="1:18" ht="12.75" customHeight="1">
      <c r="A91" s="25">
        <v>92</v>
      </c>
      <c r="B91" s="26"/>
      <c r="C91" s="67" t="s">
        <v>318</v>
      </c>
      <c r="D91" s="67" t="s">
        <v>326</v>
      </c>
      <c r="E91" s="67" t="s">
        <v>319</v>
      </c>
      <c r="F91" s="25">
        <v>5764</v>
      </c>
      <c r="G91" s="25">
        <v>2910</v>
      </c>
      <c r="H91" s="25">
        <v>2272</v>
      </c>
      <c r="I91" s="25">
        <v>582</v>
      </c>
      <c r="J91" s="25">
        <f>I91+H91+G91</f>
        <v>5764</v>
      </c>
    </row>
    <row r="92" spans="1:18" ht="12.75" customHeight="1">
      <c r="A92" s="25">
        <v>93</v>
      </c>
      <c r="B92" s="26"/>
      <c r="C92" s="67" t="s">
        <v>320</v>
      </c>
      <c r="D92" s="67" t="s">
        <v>188</v>
      </c>
      <c r="E92" s="67" t="s">
        <v>321</v>
      </c>
      <c r="F92" s="25">
        <v>11328</v>
      </c>
      <c r="G92" s="25">
        <v>1787</v>
      </c>
      <c r="H92" s="25">
        <v>9541</v>
      </c>
      <c r="I92" s="25"/>
      <c r="J92" s="25"/>
    </row>
    <row r="93" spans="1:18" ht="25.5" customHeight="1">
      <c r="A93" s="25">
        <v>94</v>
      </c>
      <c r="B93" s="26"/>
      <c r="C93" s="67" t="s">
        <v>322</v>
      </c>
      <c r="D93" s="67" t="s">
        <v>327</v>
      </c>
      <c r="E93" s="67" t="s">
        <v>323</v>
      </c>
      <c r="F93" s="25"/>
      <c r="G93" s="25"/>
      <c r="H93" s="25"/>
      <c r="I93" s="25">
        <f t="shared" ref="I93" si="2">SUM(G93+H93)</f>
        <v>0</v>
      </c>
      <c r="J93" s="25"/>
    </row>
    <row r="94" spans="1:18" ht="12.75" customHeight="1">
      <c r="E94" s="64" t="s">
        <v>329</v>
      </c>
      <c r="F94" s="33">
        <v>809</v>
      </c>
    </row>
    <row r="95" spans="1:18" ht="12.75" customHeight="1">
      <c r="E95" s="64" t="s">
        <v>330</v>
      </c>
      <c r="F95" s="65">
        <v>33</v>
      </c>
    </row>
    <row r="96" spans="1:18" ht="12.75" customHeight="1">
      <c r="E96" s="64" t="s">
        <v>331</v>
      </c>
      <c r="F96" s="65">
        <v>40</v>
      </c>
    </row>
    <row r="97" spans="1:6" ht="12.75" customHeight="1">
      <c r="A97" s="33">
        <v>94</v>
      </c>
      <c r="C97" s="67" t="s">
        <v>312</v>
      </c>
      <c r="D97" s="67" t="s">
        <v>188</v>
      </c>
      <c r="F97" s="25">
        <v>4734</v>
      </c>
    </row>
    <row r="98" spans="1:6" ht="12.75" customHeight="1">
      <c r="A98" s="33">
        <v>95</v>
      </c>
      <c r="C98" s="88" t="s">
        <v>371</v>
      </c>
      <c r="D98" s="64" t="s">
        <v>188</v>
      </c>
      <c r="E98" s="87" t="s">
        <v>370</v>
      </c>
    </row>
    <row r="99" spans="1:6" ht="12.75" customHeight="1"/>
    <row r="100" spans="1:6" ht="12.75" customHeight="1"/>
    <row r="101" spans="1:6" ht="12.75" customHeight="1"/>
    <row r="102" spans="1:6" ht="12.75" customHeight="1"/>
    <row r="103" spans="1:6" ht="12.75" customHeight="1"/>
    <row r="104" spans="1:6" ht="12.75" customHeight="1"/>
    <row r="105" spans="1:6" ht="12.75" customHeight="1"/>
    <row r="106" spans="1:6" ht="12.75" customHeight="1"/>
    <row r="107" spans="1:6" ht="12.75" customHeight="1"/>
    <row r="108" spans="1:6" ht="12.75" customHeight="1"/>
    <row r="109" spans="1:6" ht="12.75" customHeight="1"/>
    <row r="110" spans="1:6" ht="12.75" customHeight="1"/>
    <row r="111" spans="1:6" ht="12.75" customHeight="1"/>
    <row r="112" spans="1:6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</sheetData>
  <autoFilter ref="B1:R97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Normal="100" zoomScaleSheetLayoutView="90" workbookViewId="0">
      <selection activeCell="C17" sqref="C17"/>
    </sheetView>
  </sheetViews>
  <sheetFormatPr defaultColWidth="11.28515625" defaultRowHeight="12.75"/>
  <cols>
    <col min="1" max="1" width="4.140625" style="81" customWidth="1"/>
    <col min="2" max="2" width="5.28515625" style="81" customWidth="1"/>
    <col min="3" max="3" width="17.28515625" style="81" customWidth="1"/>
    <col min="4" max="4" width="21.5703125" style="1" customWidth="1"/>
    <col min="5" max="5" width="11.28515625" style="1"/>
    <col min="6" max="6" width="10" style="81" customWidth="1"/>
    <col min="7" max="7" width="12.140625" style="81" customWidth="1"/>
    <col min="8" max="8" width="8.85546875" style="81" customWidth="1"/>
    <col min="9" max="9" width="13.140625" style="81" customWidth="1"/>
    <col min="10" max="10" width="11.28515625" style="1"/>
    <col min="11" max="11" width="16.140625" style="1" customWidth="1"/>
    <col min="12" max="12" width="17" style="1" customWidth="1"/>
    <col min="13" max="13" width="11.28515625" style="81"/>
    <col min="14" max="14" width="19.85546875" style="1" customWidth="1"/>
    <col min="15" max="16384" width="11.28515625" style="81"/>
  </cols>
  <sheetData>
    <row r="1" spans="1:14" ht="68.25" customHeight="1">
      <c r="L1" s="95" t="s">
        <v>373</v>
      </c>
      <c r="M1" s="94"/>
      <c r="N1" s="94"/>
    </row>
    <row r="3" spans="1:14">
      <c r="C3" s="89" t="s">
        <v>357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>
      <c r="B4" s="91" t="s">
        <v>358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02" customHeight="1">
      <c r="B5" s="77" t="s">
        <v>189</v>
      </c>
      <c r="C5" s="77" t="s">
        <v>195</v>
      </c>
      <c r="D5" s="77" t="s">
        <v>190</v>
      </c>
      <c r="E5" s="77" t="s">
        <v>187</v>
      </c>
      <c r="F5" s="77" t="s">
        <v>191</v>
      </c>
      <c r="G5" s="77" t="s">
        <v>366</v>
      </c>
      <c r="H5" s="77" t="s">
        <v>367</v>
      </c>
      <c r="I5" s="77" t="s">
        <v>368</v>
      </c>
      <c r="J5" s="77" t="s">
        <v>4</v>
      </c>
      <c r="K5" s="77" t="s">
        <v>192</v>
      </c>
      <c r="L5" s="77" t="s">
        <v>193</v>
      </c>
      <c r="M5" s="77" t="s">
        <v>194</v>
      </c>
      <c r="N5" s="77" t="s">
        <v>356</v>
      </c>
    </row>
    <row r="6" spans="1:14" ht="37.5" customHeight="1">
      <c r="A6" s="70"/>
      <c r="B6" s="79">
        <v>1</v>
      </c>
      <c r="C6" s="9" t="s">
        <v>17</v>
      </c>
      <c r="D6" s="2" t="s">
        <v>199</v>
      </c>
      <c r="E6" s="2" t="s">
        <v>188</v>
      </c>
      <c r="F6" s="79">
        <v>943</v>
      </c>
      <c r="G6" s="35">
        <v>926</v>
      </c>
      <c r="H6" s="35">
        <v>17</v>
      </c>
      <c r="I6" s="35" t="s">
        <v>198</v>
      </c>
      <c r="J6" s="2" t="s">
        <v>19</v>
      </c>
      <c r="K6" s="78" t="s">
        <v>333</v>
      </c>
      <c r="L6" s="2" t="s">
        <v>200</v>
      </c>
      <c r="M6" s="79" t="s">
        <v>198</v>
      </c>
      <c r="N6" s="80"/>
    </row>
    <row r="7" spans="1:14" ht="44.25" customHeight="1">
      <c r="A7" s="71"/>
      <c r="B7" s="79">
        <v>2</v>
      </c>
      <c r="C7" s="9" t="s">
        <v>25</v>
      </c>
      <c r="D7" s="2" t="s">
        <v>201</v>
      </c>
      <c r="E7" s="2" t="s">
        <v>188</v>
      </c>
      <c r="F7" s="79">
        <v>1032</v>
      </c>
      <c r="G7" s="35">
        <v>916</v>
      </c>
      <c r="H7" s="35">
        <v>116</v>
      </c>
      <c r="I7" s="35" t="s">
        <v>198</v>
      </c>
      <c r="J7" s="2" t="s">
        <v>19</v>
      </c>
      <c r="K7" s="80" t="s">
        <v>27</v>
      </c>
      <c r="L7" s="2" t="s">
        <v>200</v>
      </c>
      <c r="M7" s="79" t="s">
        <v>198</v>
      </c>
      <c r="N7" s="80" t="s">
        <v>226</v>
      </c>
    </row>
    <row r="8" spans="1:14" ht="38.25">
      <c r="A8" s="71"/>
      <c r="B8" s="79">
        <v>3</v>
      </c>
      <c r="C8" s="9" t="s">
        <v>30</v>
      </c>
      <c r="D8" s="2" t="s">
        <v>202</v>
      </c>
      <c r="E8" s="2" t="s">
        <v>188</v>
      </c>
      <c r="F8" s="79">
        <v>727</v>
      </c>
      <c r="G8" s="35">
        <v>534</v>
      </c>
      <c r="H8" s="35">
        <v>193</v>
      </c>
      <c r="I8" s="35" t="s">
        <v>198</v>
      </c>
      <c r="J8" s="2" t="s">
        <v>19</v>
      </c>
      <c r="K8" s="80" t="s">
        <v>32</v>
      </c>
      <c r="L8" s="2" t="s">
        <v>200</v>
      </c>
      <c r="M8" s="79" t="s">
        <v>198</v>
      </c>
      <c r="N8" s="80" t="s">
        <v>225</v>
      </c>
    </row>
    <row r="9" spans="1:14" ht="43.5" customHeight="1">
      <c r="A9" s="71"/>
      <c r="B9" s="79">
        <v>4</v>
      </c>
      <c r="C9" s="9" t="s">
        <v>36</v>
      </c>
      <c r="D9" s="2" t="s">
        <v>196</v>
      </c>
      <c r="E9" s="2" t="s">
        <v>188</v>
      </c>
      <c r="F9" s="79">
        <v>2815</v>
      </c>
      <c r="G9" s="35">
        <v>1816</v>
      </c>
      <c r="H9" s="35">
        <v>960</v>
      </c>
      <c r="I9" s="35">
        <v>39</v>
      </c>
      <c r="J9" s="2" t="s">
        <v>19</v>
      </c>
      <c r="K9" s="80" t="s">
        <v>38</v>
      </c>
      <c r="L9" s="2" t="s">
        <v>200</v>
      </c>
      <c r="M9" s="79" t="s">
        <v>198</v>
      </c>
      <c r="N9" s="80" t="s">
        <v>224</v>
      </c>
    </row>
    <row r="10" spans="1:14" ht="54" customHeight="1">
      <c r="A10" s="71"/>
      <c r="B10" s="79">
        <v>5</v>
      </c>
      <c r="C10" s="9" t="s">
        <v>42</v>
      </c>
      <c r="D10" s="2" t="s">
        <v>203</v>
      </c>
      <c r="E10" s="2" t="s">
        <v>188</v>
      </c>
      <c r="F10" s="79">
        <v>376</v>
      </c>
      <c r="G10" s="35">
        <v>368</v>
      </c>
      <c r="H10" s="35">
        <v>8</v>
      </c>
      <c r="I10" s="35" t="s">
        <v>198</v>
      </c>
      <c r="J10" s="2" t="s">
        <v>19</v>
      </c>
      <c r="K10" s="80" t="s">
        <v>44</v>
      </c>
      <c r="L10" s="2" t="s">
        <v>200</v>
      </c>
      <c r="M10" s="79" t="s">
        <v>198</v>
      </c>
      <c r="N10" s="80" t="s">
        <v>223</v>
      </c>
    </row>
    <row r="11" spans="1:14" ht="54" customHeight="1">
      <c r="A11" s="71"/>
      <c r="B11" s="79">
        <v>6</v>
      </c>
      <c r="C11" s="9" t="s">
        <v>55</v>
      </c>
      <c r="D11" s="78" t="s">
        <v>334</v>
      </c>
      <c r="E11" s="2" t="s">
        <v>188</v>
      </c>
      <c r="F11" s="79">
        <v>416898</v>
      </c>
      <c r="G11" s="35">
        <v>379208</v>
      </c>
      <c r="H11" s="35">
        <v>37614</v>
      </c>
      <c r="I11" s="35" t="s">
        <v>198</v>
      </c>
      <c r="J11" s="2" t="s">
        <v>19</v>
      </c>
      <c r="K11" s="80" t="s">
        <v>57</v>
      </c>
      <c r="L11" s="2" t="s">
        <v>200</v>
      </c>
      <c r="M11" s="79" t="s">
        <v>198</v>
      </c>
      <c r="N11" s="80" t="s">
        <v>353</v>
      </c>
    </row>
    <row r="12" spans="1:14" ht="56.25" customHeight="1">
      <c r="A12" s="72"/>
      <c r="B12" s="79">
        <v>7</v>
      </c>
      <c r="C12" s="9" t="s">
        <v>60</v>
      </c>
      <c r="D12" s="2" t="s">
        <v>205</v>
      </c>
      <c r="E12" s="2" t="s">
        <v>188</v>
      </c>
      <c r="F12" s="79">
        <v>51257</v>
      </c>
      <c r="G12" s="35">
        <v>36781</v>
      </c>
      <c r="H12" s="76">
        <v>14219</v>
      </c>
      <c r="I12" s="35">
        <v>257</v>
      </c>
      <c r="J12" s="2" t="s">
        <v>19</v>
      </c>
      <c r="K12" s="80" t="s">
        <v>57</v>
      </c>
      <c r="L12" s="2" t="s">
        <v>200</v>
      </c>
      <c r="M12" s="79" t="s">
        <v>198</v>
      </c>
      <c r="N12" s="80" t="s">
        <v>62</v>
      </c>
    </row>
    <row r="13" spans="1:14" ht="69" customHeight="1">
      <c r="A13" s="71"/>
      <c r="B13" s="79">
        <v>8</v>
      </c>
      <c r="C13" s="9" t="s">
        <v>63</v>
      </c>
      <c r="D13" s="2" t="s">
        <v>204</v>
      </c>
      <c r="E13" s="2" t="s">
        <v>188</v>
      </c>
      <c r="F13" s="79">
        <v>20783</v>
      </c>
      <c r="G13" s="35">
        <v>19439</v>
      </c>
      <c r="H13" s="35">
        <v>1344</v>
      </c>
      <c r="I13" s="35" t="s">
        <v>198</v>
      </c>
      <c r="J13" s="2" t="s">
        <v>19</v>
      </c>
      <c r="K13" s="80" t="s">
        <v>65</v>
      </c>
      <c r="L13" s="2" t="s">
        <v>200</v>
      </c>
      <c r="M13" s="79" t="s">
        <v>198</v>
      </c>
      <c r="N13" s="80" t="s">
        <v>222</v>
      </c>
    </row>
    <row r="14" spans="1:14" s="82" customFormat="1" ht="64.5" customHeight="1">
      <c r="A14" s="71"/>
      <c r="B14" s="79">
        <v>9</v>
      </c>
      <c r="C14" s="9" t="s">
        <v>67</v>
      </c>
      <c r="D14" s="2" t="s">
        <v>365</v>
      </c>
      <c r="E14" s="2" t="s">
        <v>188</v>
      </c>
      <c r="F14" s="79">
        <v>8330</v>
      </c>
      <c r="G14" s="35" t="s">
        <v>198</v>
      </c>
      <c r="H14" s="35">
        <v>3730</v>
      </c>
      <c r="I14" s="35">
        <v>4600</v>
      </c>
      <c r="J14" s="2" t="s">
        <v>19</v>
      </c>
      <c r="K14" s="80" t="s">
        <v>69</v>
      </c>
      <c r="L14" s="2" t="s">
        <v>200</v>
      </c>
      <c r="M14" s="79" t="s">
        <v>198</v>
      </c>
      <c r="N14" s="80" t="s">
        <v>70</v>
      </c>
    </row>
    <row r="15" spans="1:14" ht="68.25" customHeight="1">
      <c r="A15" s="71"/>
      <c r="B15" s="79">
        <v>10</v>
      </c>
      <c r="C15" s="9" t="s">
        <v>71</v>
      </c>
      <c r="D15" s="2" t="s">
        <v>228</v>
      </c>
      <c r="E15" s="2" t="s">
        <v>188</v>
      </c>
      <c r="F15" s="79">
        <v>19615</v>
      </c>
      <c r="G15" s="35">
        <v>19648</v>
      </c>
      <c r="H15" s="35">
        <v>12</v>
      </c>
      <c r="I15" s="35" t="s">
        <v>198</v>
      </c>
      <c r="J15" s="2" t="s">
        <v>19</v>
      </c>
      <c r="K15" s="80" t="s">
        <v>73</v>
      </c>
      <c r="L15" s="2" t="s">
        <v>200</v>
      </c>
      <c r="M15" s="79" t="s">
        <v>198</v>
      </c>
      <c r="N15" s="80" t="s">
        <v>221</v>
      </c>
    </row>
    <row r="16" spans="1:14" ht="49.5" customHeight="1">
      <c r="A16" s="71"/>
      <c r="B16" s="79">
        <v>11</v>
      </c>
      <c r="C16" s="9" t="s">
        <v>77</v>
      </c>
      <c r="D16" s="2" t="s">
        <v>197</v>
      </c>
      <c r="E16" s="2" t="s">
        <v>188</v>
      </c>
      <c r="F16" s="79">
        <v>18197</v>
      </c>
      <c r="G16" s="35">
        <v>14892</v>
      </c>
      <c r="H16" s="35">
        <v>3277</v>
      </c>
      <c r="I16" s="35">
        <v>26</v>
      </c>
      <c r="J16" s="2" t="s">
        <v>19</v>
      </c>
      <c r="K16" s="80" t="s">
        <v>73</v>
      </c>
      <c r="L16" s="2" t="s">
        <v>200</v>
      </c>
      <c r="M16" s="79" t="s">
        <v>198</v>
      </c>
      <c r="N16" s="80" t="s">
        <v>81</v>
      </c>
    </row>
    <row r="17" spans="1:14" ht="72" customHeight="1">
      <c r="A17" s="71"/>
      <c r="B17" s="79">
        <v>12</v>
      </c>
      <c r="C17" s="9" t="s">
        <v>335</v>
      </c>
      <c r="D17" s="2" t="s">
        <v>360</v>
      </c>
      <c r="E17" s="2" t="s">
        <v>188</v>
      </c>
      <c r="F17" s="79">
        <v>13797</v>
      </c>
      <c r="G17" s="35" t="s">
        <v>198</v>
      </c>
      <c r="H17" s="35">
        <v>10064</v>
      </c>
      <c r="I17" s="35">
        <v>3832</v>
      </c>
      <c r="J17" s="2" t="s">
        <v>19</v>
      </c>
      <c r="K17" s="80" t="s">
        <v>22</v>
      </c>
      <c r="L17" s="2" t="s">
        <v>200</v>
      </c>
      <c r="M17" s="79" t="s">
        <v>198</v>
      </c>
      <c r="N17" s="80" t="s">
        <v>84</v>
      </c>
    </row>
    <row r="18" spans="1:14" ht="72" customHeight="1">
      <c r="A18" s="71"/>
      <c r="B18" s="79">
        <v>13</v>
      </c>
      <c r="C18" s="9" t="s">
        <v>82</v>
      </c>
      <c r="D18" s="2" t="s">
        <v>228</v>
      </c>
      <c r="E18" s="2" t="s">
        <v>188</v>
      </c>
      <c r="F18" s="79">
        <v>19622</v>
      </c>
      <c r="G18" s="35">
        <v>18980</v>
      </c>
      <c r="H18" s="35">
        <v>1163</v>
      </c>
      <c r="I18" s="35" t="s">
        <v>198</v>
      </c>
      <c r="J18" s="2" t="s">
        <v>19</v>
      </c>
      <c r="K18" s="80" t="s">
        <v>22</v>
      </c>
      <c r="L18" s="2" t="s">
        <v>200</v>
      </c>
      <c r="M18" s="79" t="s">
        <v>198</v>
      </c>
      <c r="N18" s="80" t="s">
        <v>84</v>
      </c>
    </row>
    <row r="19" spans="1:14" ht="56.25" customHeight="1">
      <c r="A19" s="71"/>
      <c r="B19" s="79">
        <v>14</v>
      </c>
      <c r="C19" s="9" t="s">
        <v>85</v>
      </c>
      <c r="D19" s="2" t="s">
        <v>227</v>
      </c>
      <c r="E19" s="2" t="s">
        <v>188</v>
      </c>
      <c r="F19" s="79">
        <v>191765</v>
      </c>
      <c r="G19" s="35">
        <v>191003</v>
      </c>
      <c r="H19" s="35">
        <v>730</v>
      </c>
      <c r="I19" s="35" t="s">
        <v>198</v>
      </c>
      <c r="J19" s="2" t="s">
        <v>19</v>
      </c>
      <c r="K19" s="80" t="s">
        <v>87</v>
      </c>
      <c r="L19" s="2" t="s">
        <v>200</v>
      </c>
      <c r="M19" s="79" t="s">
        <v>198</v>
      </c>
      <c r="N19" s="80" t="s">
        <v>88</v>
      </c>
    </row>
    <row r="20" spans="1:14" ht="38.25">
      <c r="A20" s="73"/>
      <c r="B20" s="79">
        <v>15</v>
      </c>
      <c r="C20" s="9" t="s">
        <v>89</v>
      </c>
      <c r="D20" s="80" t="s">
        <v>336</v>
      </c>
      <c r="E20" s="2" t="s">
        <v>188</v>
      </c>
      <c r="F20" s="79">
        <v>8680</v>
      </c>
      <c r="G20" s="76">
        <v>6002</v>
      </c>
      <c r="H20" s="76">
        <v>2676</v>
      </c>
      <c r="I20" s="35" t="s">
        <v>198</v>
      </c>
      <c r="J20" s="2" t="s">
        <v>19</v>
      </c>
      <c r="K20" s="80" t="s">
        <v>91</v>
      </c>
      <c r="L20" s="2" t="s">
        <v>200</v>
      </c>
      <c r="M20" s="79" t="s">
        <v>198</v>
      </c>
      <c r="N20" s="80"/>
    </row>
    <row r="21" spans="1:14" ht="76.5">
      <c r="A21" s="70"/>
      <c r="B21" s="79">
        <v>16</v>
      </c>
      <c r="C21" s="9" t="s">
        <v>93</v>
      </c>
      <c r="D21" s="2" t="s">
        <v>215</v>
      </c>
      <c r="E21" s="2" t="s">
        <v>188</v>
      </c>
      <c r="F21" s="79">
        <v>188</v>
      </c>
      <c r="G21" s="35">
        <v>168</v>
      </c>
      <c r="H21" s="35">
        <v>20</v>
      </c>
      <c r="I21" s="35" t="s">
        <v>198</v>
      </c>
      <c r="J21" s="2" t="s">
        <v>19</v>
      </c>
      <c r="K21" s="80" t="s">
        <v>95</v>
      </c>
      <c r="L21" s="2" t="s">
        <v>200</v>
      </c>
      <c r="M21" s="79" t="s">
        <v>198</v>
      </c>
      <c r="N21" s="80" t="s">
        <v>354</v>
      </c>
    </row>
    <row r="22" spans="1:14" ht="37.5" customHeight="1">
      <c r="A22" s="70"/>
      <c r="B22" s="79">
        <v>17</v>
      </c>
      <c r="C22" s="9" t="s">
        <v>99</v>
      </c>
      <c r="D22" s="2" t="s">
        <v>214</v>
      </c>
      <c r="E22" s="2" t="s">
        <v>188</v>
      </c>
      <c r="F22" s="79">
        <v>745</v>
      </c>
      <c r="G22" s="35">
        <v>635</v>
      </c>
      <c r="H22" s="35">
        <v>110</v>
      </c>
      <c r="I22" s="35" t="s">
        <v>198</v>
      </c>
      <c r="J22" s="2" t="s">
        <v>19</v>
      </c>
      <c r="K22" s="80" t="s">
        <v>95</v>
      </c>
      <c r="L22" s="2" t="s">
        <v>200</v>
      </c>
      <c r="M22" s="79" t="s">
        <v>198</v>
      </c>
      <c r="N22" s="80" t="s">
        <v>102</v>
      </c>
    </row>
    <row r="23" spans="1:14" ht="39.75" customHeight="1">
      <c r="A23" s="70"/>
      <c r="B23" s="79">
        <v>18</v>
      </c>
      <c r="C23" s="9" t="s">
        <v>107</v>
      </c>
      <c r="D23" s="2" t="s">
        <v>213</v>
      </c>
      <c r="E23" s="2" t="s">
        <v>188</v>
      </c>
      <c r="F23" s="79">
        <v>1061</v>
      </c>
      <c r="G23" s="35">
        <v>978</v>
      </c>
      <c r="H23" s="35">
        <v>83</v>
      </c>
      <c r="I23" s="35" t="s">
        <v>198</v>
      </c>
      <c r="J23" s="2" t="s">
        <v>19</v>
      </c>
      <c r="K23" s="80" t="s">
        <v>95</v>
      </c>
      <c r="L23" s="2" t="s">
        <v>200</v>
      </c>
      <c r="M23" s="79" t="s">
        <v>198</v>
      </c>
      <c r="N23" s="80" t="s">
        <v>220</v>
      </c>
    </row>
    <row r="24" spans="1:14" ht="61.5" customHeight="1">
      <c r="A24" s="70"/>
      <c r="B24" s="79">
        <v>19</v>
      </c>
      <c r="C24" s="9" t="s">
        <v>115</v>
      </c>
      <c r="D24" s="2" t="s">
        <v>212</v>
      </c>
      <c r="E24" s="2" t="s">
        <v>188</v>
      </c>
      <c r="F24" s="79">
        <v>1391</v>
      </c>
      <c r="G24" s="35">
        <v>1358</v>
      </c>
      <c r="H24" s="35">
        <v>33</v>
      </c>
      <c r="I24" s="35" t="s">
        <v>198</v>
      </c>
      <c r="J24" s="2" t="s">
        <v>19</v>
      </c>
      <c r="K24" s="80" t="s">
        <v>95</v>
      </c>
      <c r="L24" s="2" t="s">
        <v>200</v>
      </c>
      <c r="M24" s="79" t="s">
        <v>198</v>
      </c>
      <c r="N24" s="80" t="s">
        <v>119</v>
      </c>
    </row>
    <row r="25" spans="1:14" ht="38.25">
      <c r="A25" s="70"/>
      <c r="B25" s="79">
        <v>20</v>
      </c>
      <c r="C25" s="9" t="s">
        <v>120</v>
      </c>
      <c r="D25" s="80" t="s">
        <v>337</v>
      </c>
      <c r="E25" s="2" t="s">
        <v>188</v>
      </c>
      <c r="F25" s="79">
        <v>1081</v>
      </c>
      <c r="G25" s="35">
        <v>1075</v>
      </c>
      <c r="H25" s="35">
        <v>6</v>
      </c>
      <c r="I25" s="35" t="s">
        <v>198</v>
      </c>
      <c r="J25" s="2" t="s">
        <v>19</v>
      </c>
      <c r="K25" s="80" t="s">
        <v>95</v>
      </c>
      <c r="L25" s="2" t="s">
        <v>200</v>
      </c>
      <c r="M25" s="79" t="s">
        <v>198</v>
      </c>
      <c r="N25" s="80" t="s">
        <v>123</v>
      </c>
    </row>
    <row r="26" spans="1:14" ht="102">
      <c r="A26" s="70"/>
      <c r="B26" s="79">
        <v>21</v>
      </c>
      <c r="C26" s="9" t="s">
        <v>124</v>
      </c>
      <c r="D26" s="80" t="s">
        <v>338</v>
      </c>
      <c r="E26" s="2" t="s">
        <v>188</v>
      </c>
      <c r="F26" s="79">
        <v>1173</v>
      </c>
      <c r="G26" s="35">
        <v>1163</v>
      </c>
      <c r="H26" s="35">
        <v>10</v>
      </c>
      <c r="I26" s="35" t="s">
        <v>198</v>
      </c>
      <c r="J26" s="2" t="s">
        <v>19</v>
      </c>
      <c r="K26" s="80" t="s">
        <v>126</v>
      </c>
      <c r="L26" s="2" t="s">
        <v>200</v>
      </c>
      <c r="M26" s="79" t="s">
        <v>198</v>
      </c>
      <c r="N26" s="80" t="s">
        <v>355</v>
      </c>
    </row>
    <row r="27" spans="1:14" ht="36.75" customHeight="1">
      <c r="A27" s="70"/>
      <c r="B27" s="79">
        <v>22</v>
      </c>
      <c r="C27" s="9" t="s">
        <v>129</v>
      </c>
      <c r="D27" s="80" t="s">
        <v>339</v>
      </c>
      <c r="E27" s="2" t="s">
        <v>188</v>
      </c>
      <c r="F27" s="79">
        <v>1283</v>
      </c>
      <c r="G27" s="35">
        <v>1157</v>
      </c>
      <c r="H27" s="35">
        <v>126</v>
      </c>
      <c r="I27" s="35" t="s">
        <v>198</v>
      </c>
      <c r="J27" s="2" t="s">
        <v>19</v>
      </c>
      <c r="K27" s="80" t="s">
        <v>95</v>
      </c>
      <c r="L27" s="2" t="s">
        <v>200</v>
      </c>
      <c r="M27" s="79" t="s">
        <v>198</v>
      </c>
      <c r="N27" s="80" t="s">
        <v>219</v>
      </c>
    </row>
    <row r="28" spans="1:14" ht="38.25" customHeight="1">
      <c r="A28" s="70"/>
      <c r="B28" s="79">
        <v>23</v>
      </c>
      <c r="C28" s="9" t="s">
        <v>133</v>
      </c>
      <c r="D28" s="80" t="s">
        <v>211</v>
      </c>
      <c r="E28" s="2" t="s">
        <v>188</v>
      </c>
      <c r="F28" s="79">
        <v>1100</v>
      </c>
      <c r="G28" s="35">
        <v>1035</v>
      </c>
      <c r="H28" s="35">
        <v>65</v>
      </c>
      <c r="I28" s="35" t="s">
        <v>198</v>
      </c>
      <c r="J28" s="2" t="s">
        <v>19</v>
      </c>
      <c r="K28" s="80" t="s">
        <v>95</v>
      </c>
      <c r="L28" s="2" t="s">
        <v>200</v>
      </c>
      <c r="M28" s="79" t="s">
        <v>198</v>
      </c>
      <c r="N28" s="80" t="s">
        <v>136</v>
      </c>
    </row>
    <row r="29" spans="1:14" ht="102">
      <c r="A29" s="70"/>
      <c r="B29" s="67">
        <v>24</v>
      </c>
      <c r="C29" s="9" t="s">
        <v>142</v>
      </c>
      <c r="D29" s="78" t="s">
        <v>210</v>
      </c>
      <c r="E29" s="2" t="s">
        <v>188</v>
      </c>
      <c r="F29" s="67">
        <v>1399</v>
      </c>
      <c r="G29" s="35">
        <v>1209</v>
      </c>
      <c r="H29" s="35">
        <v>190</v>
      </c>
      <c r="I29" s="35" t="s">
        <v>198</v>
      </c>
      <c r="J29" s="2" t="s">
        <v>19</v>
      </c>
      <c r="K29" s="80" t="s">
        <v>95</v>
      </c>
      <c r="L29" s="2" t="s">
        <v>200</v>
      </c>
      <c r="M29" s="79" t="s">
        <v>198</v>
      </c>
      <c r="N29" s="80" t="s">
        <v>218</v>
      </c>
    </row>
    <row r="30" spans="1:14" ht="76.5">
      <c r="A30" s="70"/>
      <c r="B30" s="67">
        <v>25</v>
      </c>
      <c r="C30" s="9" t="s">
        <v>149</v>
      </c>
      <c r="D30" s="78" t="s">
        <v>209</v>
      </c>
      <c r="E30" s="2" t="s">
        <v>188</v>
      </c>
      <c r="F30" s="67">
        <v>1208</v>
      </c>
      <c r="G30" s="35">
        <v>1023</v>
      </c>
      <c r="H30" s="35">
        <v>185</v>
      </c>
      <c r="I30" s="35" t="s">
        <v>198</v>
      </c>
      <c r="J30" s="2" t="s">
        <v>19</v>
      </c>
      <c r="K30" s="80" t="s">
        <v>95</v>
      </c>
      <c r="L30" s="2" t="s">
        <v>200</v>
      </c>
      <c r="M30" s="79" t="s">
        <v>198</v>
      </c>
      <c r="N30" s="80" t="s">
        <v>217</v>
      </c>
    </row>
    <row r="31" spans="1:14" ht="114.75">
      <c r="A31" s="70"/>
      <c r="B31" s="67">
        <v>26</v>
      </c>
      <c r="C31" s="9" t="s">
        <v>153</v>
      </c>
      <c r="D31" s="78" t="s">
        <v>208</v>
      </c>
      <c r="E31" s="2" t="s">
        <v>188</v>
      </c>
      <c r="F31" s="67">
        <v>1150</v>
      </c>
      <c r="G31" s="35">
        <v>889</v>
      </c>
      <c r="H31" s="35">
        <v>261</v>
      </c>
      <c r="I31" s="35" t="s">
        <v>198</v>
      </c>
      <c r="J31" s="2" t="s">
        <v>19</v>
      </c>
      <c r="K31" s="80" t="s">
        <v>95</v>
      </c>
      <c r="L31" s="2" t="s">
        <v>200</v>
      </c>
      <c r="M31" s="79" t="s">
        <v>198</v>
      </c>
      <c r="N31" s="80" t="s">
        <v>216</v>
      </c>
    </row>
    <row r="32" spans="1:14" ht="38.25">
      <c r="A32" s="70"/>
      <c r="B32" s="67">
        <v>27</v>
      </c>
      <c r="C32" s="9" t="s">
        <v>162</v>
      </c>
      <c r="D32" s="78" t="s">
        <v>207</v>
      </c>
      <c r="E32" s="2" t="s">
        <v>188</v>
      </c>
      <c r="F32" s="67">
        <v>1274</v>
      </c>
      <c r="G32" s="35">
        <v>1105</v>
      </c>
      <c r="H32" s="35">
        <v>169</v>
      </c>
      <c r="I32" s="35" t="s">
        <v>198</v>
      </c>
      <c r="J32" s="2" t="s">
        <v>19</v>
      </c>
      <c r="K32" s="80" t="s">
        <v>95</v>
      </c>
      <c r="L32" s="2" t="s">
        <v>200</v>
      </c>
      <c r="M32" s="79" t="s">
        <v>198</v>
      </c>
      <c r="N32" s="80" t="s">
        <v>166</v>
      </c>
    </row>
    <row r="33" spans="1:14" ht="38.25">
      <c r="A33" s="70"/>
      <c r="B33" s="67">
        <v>28</v>
      </c>
      <c r="C33" s="9" t="s">
        <v>167</v>
      </c>
      <c r="D33" s="78" t="s">
        <v>340</v>
      </c>
      <c r="E33" s="2" t="s">
        <v>188</v>
      </c>
      <c r="F33" s="67">
        <v>600</v>
      </c>
      <c r="G33" s="35">
        <v>852</v>
      </c>
      <c r="H33" s="35">
        <v>907</v>
      </c>
      <c r="I33" s="35" t="s">
        <v>198</v>
      </c>
      <c r="J33" s="2" t="s">
        <v>19</v>
      </c>
      <c r="K33" s="80" t="s">
        <v>95</v>
      </c>
      <c r="L33" s="2" t="s">
        <v>200</v>
      </c>
      <c r="M33" s="79" t="s">
        <v>198</v>
      </c>
      <c r="N33" s="80"/>
    </row>
    <row r="34" spans="1:14" ht="38.25">
      <c r="A34" s="70"/>
      <c r="B34" s="67">
        <v>29</v>
      </c>
      <c r="C34" s="9" t="s">
        <v>170</v>
      </c>
      <c r="D34" s="78" t="s">
        <v>341</v>
      </c>
      <c r="E34" s="2" t="s">
        <v>188</v>
      </c>
      <c r="F34" s="67">
        <v>600</v>
      </c>
      <c r="G34" s="35">
        <v>699</v>
      </c>
      <c r="H34" s="35">
        <v>787</v>
      </c>
      <c r="I34" s="35" t="s">
        <v>198</v>
      </c>
      <c r="J34" s="2" t="s">
        <v>19</v>
      </c>
      <c r="K34" s="80" t="s">
        <v>95</v>
      </c>
      <c r="L34" s="2" t="s">
        <v>200</v>
      </c>
      <c r="M34" s="79" t="s">
        <v>198</v>
      </c>
      <c r="N34" s="80"/>
    </row>
    <row r="35" spans="1:14" ht="38.25">
      <c r="A35" s="70"/>
      <c r="B35" s="67">
        <v>30</v>
      </c>
      <c r="C35" s="9" t="s">
        <v>173</v>
      </c>
      <c r="D35" s="78" t="s">
        <v>206</v>
      </c>
      <c r="E35" s="2" t="s">
        <v>188</v>
      </c>
      <c r="F35" s="67">
        <v>2190</v>
      </c>
      <c r="G35" s="35">
        <v>1873</v>
      </c>
      <c r="H35" s="35">
        <v>257</v>
      </c>
      <c r="I35" s="35" t="s">
        <v>198</v>
      </c>
      <c r="J35" s="2" t="s">
        <v>19</v>
      </c>
      <c r="K35" s="80" t="s">
        <v>95</v>
      </c>
      <c r="L35" s="2" t="s">
        <v>200</v>
      </c>
      <c r="M35" s="79" t="s">
        <v>198</v>
      </c>
      <c r="N35" s="80" t="s">
        <v>176</v>
      </c>
    </row>
    <row r="36" spans="1:14" ht="38.25">
      <c r="A36" s="74"/>
      <c r="B36" s="67">
        <v>31</v>
      </c>
      <c r="C36" s="67" t="s">
        <v>302</v>
      </c>
      <c r="D36" s="78" t="s">
        <v>342</v>
      </c>
      <c r="E36" s="2" t="s">
        <v>188</v>
      </c>
      <c r="F36" s="67">
        <v>2957</v>
      </c>
      <c r="G36" s="25">
        <v>2715</v>
      </c>
      <c r="H36" s="25">
        <v>242</v>
      </c>
      <c r="I36" s="35" t="s">
        <v>198</v>
      </c>
      <c r="J36" s="2" t="s">
        <v>19</v>
      </c>
      <c r="K36" s="78" t="s">
        <v>346</v>
      </c>
      <c r="L36" s="2" t="s">
        <v>200</v>
      </c>
      <c r="M36" s="79" t="s">
        <v>198</v>
      </c>
      <c r="N36" s="78"/>
    </row>
    <row r="37" spans="1:14" ht="38.25">
      <c r="A37" s="74"/>
      <c r="B37" s="67">
        <v>32</v>
      </c>
      <c r="C37" s="67" t="s">
        <v>304</v>
      </c>
      <c r="D37" s="78" t="s">
        <v>343</v>
      </c>
      <c r="E37" s="2" t="s">
        <v>188</v>
      </c>
      <c r="F37" s="67">
        <v>11043</v>
      </c>
      <c r="G37" s="25">
        <v>10325</v>
      </c>
      <c r="H37" s="25">
        <v>718</v>
      </c>
      <c r="I37" s="35" t="s">
        <v>198</v>
      </c>
      <c r="J37" s="2" t="s">
        <v>19</v>
      </c>
      <c r="K37" s="78" t="s">
        <v>346</v>
      </c>
      <c r="L37" s="2" t="s">
        <v>200</v>
      </c>
      <c r="M37" s="79" t="s">
        <v>198</v>
      </c>
      <c r="N37" s="78"/>
    </row>
    <row r="38" spans="1:14" ht="38.25">
      <c r="A38" s="74"/>
      <c r="B38" s="67">
        <v>33</v>
      </c>
      <c r="C38" s="67" t="s">
        <v>306</v>
      </c>
      <c r="D38" s="78" t="s">
        <v>344</v>
      </c>
      <c r="E38" s="2" t="s">
        <v>188</v>
      </c>
      <c r="F38" s="67">
        <v>9326</v>
      </c>
      <c r="G38" s="25">
        <v>9217</v>
      </c>
      <c r="H38" s="25">
        <v>109</v>
      </c>
      <c r="I38" s="35" t="s">
        <v>198</v>
      </c>
      <c r="J38" s="2" t="s">
        <v>19</v>
      </c>
      <c r="K38" s="78" t="s">
        <v>333</v>
      </c>
      <c r="L38" s="2" t="s">
        <v>200</v>
      </c>
      <c r="M38" s="79" t="s">
        <v>198</v>
      </c>
      <c r="N38" s="78"/>
    </row>
    <row r="39" spans="1:14" ht="63.75">
      <c r="A39" s="74"/>
      <c r="B39" s="67">
        <v>34</v>
      </c>
      <c r="C39" s="67" t="s">
        <v>308</v>
      </c>
      <c r="D39" s="78" t="s">
        <v>361</v>
      </c>
      <c r="E39" s="2" t="s">
        <v>352</v>
      </c>
      <c r="F39" s="67">
        <v>1259</v>
      </c>
      <c r="G39" s="84" t="s">
        <v>198</v>
      </c>
      <c r="H39" s="25">
        <v>198</v>
      </c>
      <c r="I39" s="35" t="s">
        <v>198</v>
      </c>
      <c r="J39" s="2" t="s">
        <v>19</v>
      </c>
      <c r="K39" s="78" t="s">
        <v>347</v>
      </c>
      <c r="L39" s="2" t="s">
        <v>200</v>
      </c>
      <c r="M39" s="79" t="s">
        <v>198</v>
      </c>
      <c r="N39" s="78" t="s">
        <v>359</v>
      </c>
    </row>
    <row r="40" spans="1:14" ht="76.5">
      <c r="A40" s="74"/>
      <c r="B40" s="67">
        <v>35</v>
      </c>
      <c r="C40" s="66" t="s">
        <v>310</v>
      </c>
      <c r="D40" s="78" t="s">
        <v>345</v>
      </c>
      <c r="E40" s="2" t="s">
        <v>188</v>
      </c>
      <c r="F40" s="67">
        <v>277</v>
      </c>
      <c r="G40" s="25">
        <v>181</v>
      </c>
      <c r="H40" s="25">
        <v>96</v>
      </c>
      <c r="I40" s="35" t="s">
        <v>198</v>
      </c>
      <c r="J40" s="2" t="s">
        <v>19</v>
      </c>
      <c r="K40" s="78" t="s">
        <v>348</v>
      </c>
      <c r="L40" s="2" t="s">
        <v>200</v>
      </c>
      <c r="M40" s="79" t="s">
        <v>198</v>
      </c>
      <c r="N40" s="78"/>
    </row>
    <row r="41" spans="1:14" ht="38.25">
      <c r="A41" s="74"/>
      <c r="B41" s="67">
        <v>36</v>
      </c>
      <c r="C41" s="67" t="s">
        <v>316</v>
      </c>
      <c r="D41" s="78" t="s">
        <v>364</v>
      </c>
      <c r="E41" s="2" t="s">
        <v>352</v>
      </c>
      <c r="F41" s="67">
        <v>41294</v>
      </c>
      <c r="G41" s="85" t="s">
        <v>198</v>
      </c>
      <c r="H41" s="25">
        <v>8288</v>
      </c>
      <c r="I41" s="35" t="s">
        <v>198</v>
      </c>
      <c r="J41" s="2" t="s">
        <v>19</v>
      </c>
      <c r="K41" s="78" t="s">
        <v>350</v>
      </c>
      <c r="L41" s="2" t="s">
        <v>200</v>
      </c>
      <c r="M41" s="79" t="s">
        <v>198</v>
      </c>
      <c r="N41" s="78" t="s">
        <v>359</v>
      </c>
    </row>
    <row r="42" spans="1:14" ht="38.25">
      <c r="A42" s="74"/>
      <c r="B42" s="67">
        <v>37</v>
      </c>
      <c r="C42" s="67" t="s">
        <v>320</v>
      </c>
      <c r="D42" s="78" t="s">
        <v>363</v>
      </c>
      <c r="E42" s="2" t="s">
        <v>352</v>
      </c>
      <c r="F42" s="67">
        <v>11328</v>
      </c>
      <c r="G42" s="85" t="s">
        <v>198</v>
      </c>
      <c r="H42" s="25">
        <v>1787</v>
      </c>
      <c r="I42" s="25" t="s">
        <v>198</v>
      </c>
      <c r="J42" s="2" t="s">
        <v>19</v>
      </c>
      <c r="K42" s="78" t="s">
        <v>351</v>
      </c>
      <c r="L42" s="2" t="s">
        <v>200</v>
      </c>
      <c r="M42" s="79" t="s">
        <v>198</v>
      </c>
      <c r="N42" s="78" t="s">
        <v>359</v>
      </c>
    </row>
    <row r="43" spans="1:14" ht="63.75">
      <c r="A43" s="83"/>
      <c r="B43" s="67">
        <v>38</v>
      </c>
      <c r="C43" s="67" t="s">
        <v>312</v>
      </c>
      <c r="D43" s="78" t="s">
        <v>362</v>
      </c>
      <c r="E43" s="2" t="s">
        <v>352</v>
      </c>
      <c r="F43" s="25">
        <v>4734</v>
      </c>
      <c r="G43" s="85" t="s">
        <v>198</v>
      </c>
      <c r="H43" s="25">
        <v>2948</v>
      </c>
      <c r="I43" s="35" t="s">
        <v>198</v>
      </c>
      <c r="J43" s="2" t="s">
        <v>19</v>
      </c>
      <c r="K43" s="78" t="s">
        <v>347</v>
      </c>
      <c r="L43" s="2" t="s">
        <v>200</v>
      </c>
      <c r="M43" s="67"/>
      <c r="N43" s="78" t="s">
        <v>359</v>
      </c>
    </row>
    <row r="44" spans="1:14" ht="38.25">
      <c r="A44" s="83"/>
      <c r="B44" s="67">
        <v>39</v>
      </c>
      <c r="C44" s="67" t="s">
        <v>371</v>
      </c>
      <c r="D44" s="78" t="s">
        <v>372</v>
      </c>
      <c r="E44" s="2" t="s">
        <v>352</v>
      </c>
      <c r="F44" s="25">
        <v>14375</v>
      </c>
      <c r="G44" s="85" t="s">
        <v>198</v>
      </c>
      <c r="H44" s="25">
        <v>4020</v>
      </c>
      <c r="I44" s="35" t="s">
        <v>198</v>
      </c>
      <c r="J44" s="2" t="s">
        <v>19</v>
      </c>
      <c r="K44" s="78" t="s">
        <v>198</v>
      </c>
      <c r="L44" s="2" t="s">
        <v>200</v>
      </c>
      <c r="M44" s="67"/>
      <c r="N44" s="78" t="s">
        <v>359</v>
      </c>
    </row>
    <row r="45" spans="1:14" ht="12.75" customHeight="1">
      <c r="A45" s="83"/>
      <c r="B45" s="92" t="s">
        <v>369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1:14">
      <c r="A46" s="8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</row>
    <row r="47" spans="1:14">
      <c r="A47" s="83"/>
      <c r="B47" s="83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75"/>
    </row>
    <row r="48" spans="1:14">
      <c r="A48" s="83"/>
      <c r="B48" s="83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75"/>
    </row>
    <row r="49" spans="1:14">
      <c r="A49" s="83"/>
      <c r="B49" s="83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75"/>
    </row>
    <row r="50" spans="1:14">
      <c r="A50" s="83"/>
      <c r="B50" s="83"/>
      <c r="C50" s="83"/>
      <c r="D50" s="75"/>
      <c r="E50" s="75"/>
      <c r="F50" s="83"/>
      <c r="G50" s="83"/>
      <c r="H50" s="83"/>
      <c r="I50" s="83"/>
      <c r="J50" s="75"/>
      <c r="K50" s="75"/>
      <c r="L50" s="75"/>
      <c r="M50" s="83"/>
      <c r="N50" s="75"/>
    </row>
    <row r="51" spans="1:14">
      <c r="A51" s="83"/>
      <c r="B51" s="83"/>
      <c r="C51" s="83"/>
      <c r="D51" s="75"/>
      <c r="E51" s="75"/>
      <c r="F51" s="83"/>
      <c r="G51" s="83"/>
      <c r="H51" s="83"/>
      <c r="I51" s="83"/>
      <c r="J51" s="75"/>
      <c r="K51" s="75"/>
      <c r="L51" s="75"/>
      <c r="M51" s="83"/>
      <c r="N51" s="75"/>
    </row>
  </sheetData>
  <mergeCells count="4">
    <mergeCell ref="C3:N3"/>
    <mergeCell ref="B4:N4"/>
    <mergeCell ref="B45:N46"/>
    <mergeCell ref="L1:N1"/>
  </mergeCells>
  <pageMargins left="0.70866141732283472" right="0.70866141732283472" top="0.74803149606299213" bottom="0.74803149606299213" header="0.31496062992125984" footer="0.31496062992125984"/>
  <pageSetup paperSize="8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кад инженеров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arts</cp:lastModifiedBy>
  <cp:lastPrinted>2020-06-03T06:38:39Z</cp:lastPrinted>
  <dcterms:created xsi:type="dcterms:W3CDTF">2020-05-15T01:33:42Z</dcterms:created>
  <dcterms:modified xsi:type="dcterms:W3CDTF">2020-06-03T08:23:03Z</dcterms:modified>
</cp:coreProperties>
</file>